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ΤΣΩΠΡΟΥ" sheetId="1" r:id="rId1"/>
  </sheets>
  <definedNames>
    <definedName name="_xlnm.Print_Area" localSheetId="0">'ΠPOΫΠ.2015 ΤΣΩΠΡΟΥ'!$A$1:$D$147</definedName>
    <definedName name="_xlnm.Print_Titles" localSheetId="0">'ΠPOΫΠ.2015 ΤΣΩΠΡΟΥ'!$8:$8</definedName>
  </definedNames>
  <calcPr fullCalcOnLoad="1"/>
</workbook>
</file>

<file path=xl/sharedStrings.xml><?xml version="1.0" encoding="utf-8"?>
<sst xmlns="http://schemas.openxmlformats.org/spreadsheetml/2006/main" count="159" uniqueCount="155">
  <si>
    <t>APIΣTOTEΛEIO ΠANEΠIΣTHMIO ΘEΣΣAΛONIKHΣ</t>
  </si>
  <si>
    <t xml:space="preserve">TMHMA KΛHPOΔOTHMATΩN </t>
  </si>
  <si>
    <t>K A T O N O M A Σ I A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</si>
  <si>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</si>
  <si>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</si>
  <si>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</si>
  <si>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</si>
  <si>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</si>
  <si>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</si>
  <si>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</si>
  <si>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</si>
  <si>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</si>
  <si>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Aμοιβές τεχνικών που εκτελούν ειδικές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</si>
  <si>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</si>
  <si>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</si>
  <si>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</si>
  <si>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</si>
  <si>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 xml:space="preserve">Πληρωμές δια μεταβιβάσεως εισοδημάτων 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</si>
  <si>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</si>
  <si>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</si>
  <si>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</si>
  <si>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</si>
  <si>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</si>
  <si>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K.Α.</t>
  </si>
  <si>
    <t>Δικαστικά έξοδα</t>
  </si>
  <si>
    <t>Αποδόσεις εσόδων υπέρ τρίτων</t>
  </si>
  <si>
    <t>Απόδοση στο Δημόσιο υπέρ αυτού εισπράξ</t>
  </si>
  <si>
    <t>Φόροι-Τέλη-Έξοδα βεβαιώσεως και</t>
  </si>
  <si>
    <t>εισπράξεως εσόδων</t>
  </si>
  <si>
    <t>Φόροι-Τέλη</t>
  </si>
  <si>
    <t>Συντήρηση και επισκευή κτιρίων</t>
  </si>
  <si>
    <t>Πληρωμές για υπηρεσίες</t>
  </si>
  <si>
    <t>Πρόσθετες παροχές υπαλλήλων</t>
  </si>
  <si>
    <t>υπηρετών και εργατών</t>
  </si>
  <si>
    <t>Προσαυξ.πρόστιμα, χρηματικές</t>
  </si>
  <si>
    <t>ποινές και πρόστιμα</t>
  </si>
  <si>
    <t>Λοιπές προσαυξήσεις</t>
  </si>
  <si>
    <t>Προσαυξήσεις από τόκους υπερημερίας</t>
  </si>
  <si>
    <t>Εσοδα υπέρ Δημοσίου και τρίτων</t>
  </si>
  <si>
    <t xml:space="preserve">Εσοδα υπέρ Δημοσίου </t>
  </si>
  <si>
    <t>Έσοδα  από την εκμίσθωση ακίν.περιουσίας</t>
  </si>
  <si>
    <t xml:space="preserve">                             KΛHPOΔΟΤΗΜΑ:  ΚΩΝ/ΝΟΥ ΤΣΩΠΡΟΥ</t>
  </si>
  <si>
    <t>Χορηγίες για εκπαιδευτικούς σκοπούς</t>
  </si>
  <si>
    <t>Επιστροφή λοιπών περιπτώσεων</t>
  </si>
  <si>
    <t>Δ/νσης Οικονομικών Υπηρεσιών</t>
  </si>
  <si>
    <t>Ο Προϊστάμενος της Δ/νσης</t>
  </si>
  <si>
    <t>Περιουσίας και Προμηθειών</t>
  </si>
  <si>
    <t>Έσοδα από την εκμίσθωση οικιών (2 διαμ/τα)</t>
  </si>
  <si>
    <t>ΒΑΙΟΣ ΧΑΡ. ΜΠΑΜΠΛΕΚΗΣ</t>
  </si>
  <si>
    <t>Μισθωτές: Χρ. Πουλιούδης-Γιουλ. Στόεβα</t>
  </si>
  <si>
    <t>ΚΑΤΗΓΟΡΙΑ ΙΙΙ</t>
  </si>
  <si>
    <t>Εσοδα προηγουμένων ετών</t>
  </si>
  <si>
    <t>Εσοδα από την επιχειρηματική γενικά δραστηριοτητα</t>
  </si>
  <si>
    <t>Εσοδα από εκμίσθωση κινητής ή ακίνητης περιουσίας</t>
  </si>
  <si>
    <t>Λοιπά εσοδα</t>
  </si>
  <si>
    <t>Εσοδα υπέρ του Δημοσίου,αποκεντρ.Δημοσ.Υπηρεσιών κ.λ.π</t>
  </si>
  <si>
    <t>β) Μίσθωμα διαμ/τος 63τμ του γ΄ οροφ.</t>
  </si>
  <si>
    <t>Tόκοι από  καταθέσεις όψεως</t>
  </si>
  <si>
    <t>Τόκοι από προθεσμιακή κατάθεση</t>
  </si>
  <si>
    <t>Επιστροφή εγγύησης (Πουλιούδης-Στόεβα)</t>
  </si>
  <si>
    <t>Έξοδα κοινοχρήστων</t>
  </si>
  <si>
    <t>ΒΑΣΙΛΙΚΗ ΚΟΥΖΙΩΡΤΗ</t>
  </si>
  <si>
    <t>Πρόστιμα από καταλογιστικές αποφάσεις</t>
  </si>
  <si>
    <t>διαφόρων αρχών (εκτέλεση καταδικαστικών</t>
  </si>
  <si>
    <t>αποφάσεων Πολιτικών Δικαστηρίων κ.λ.π)</t>
  </si>
  <si>
    <t xml:space="preserve">Καταπτώσεις εγγυήσεων λόγω παραβάσεων </t>
  </si>
  <si>
    <t>συμβάσεων</t>
  </si>
  <si>
    <t>Επιστροφές χρημάτων</t>
  </si>
  <si>
    <t xml:space="preserve">Επιστροφή χρημάτων υποτροφίας </t>
  </si>
  <si>
    <t>Έσοδα εκ λοιπών περιπτώσεων</t>
  </si>
  <si>
    <t>Έσοδα από εγγύηση συμμετοχής σε δημοπρασίες</t>
  </si>
  <si>
    <t>Έσοδα από εγγύηση μίσθωσης</t>
  </si>
  <si>
    <t>Λοιπά έσοδα</t>
  </si>
  <si>
    <t xml:space="preserve">Ο Προϊστάμενος της Γενικής </t>
  </si>
  <si>
    <t>στο κληρ/μα από μισθωτές χωρίς να οφείλονται</t>
  </si>
  <si>
    <t>Λειτουργικά έξοδα Τμ. Κληροδοτημάτων</t>
  </si>
  <si>
    <t xml:space="preserve">Τέλη </t>
  </si>
  <si>
    <t xml:space="preserve">Έσοδα από ποσά που καταβλήθηκαν </t>
  </si>
  <si>
    <t>0000</t>
  </si>
  <si>
    <t>0260</t>
  </si>
  <si>
    <t>0263</t>
  </si>
  <si>
    <t>0264</t>
  </si>
  <si>
    <t>0400</t>
  </si>
  <si>
    <t>0411</t>
  </si>
  <si>
    <t>0412</t>
  </si>
  <si>
    <t>0419</t>
  </si>
  <si>
    <t>0800</t>
  </si>
  <si>
    <t>0813</t>
  </si>
  <si>
    <t>0850</t>
  </si>
  <si>
    <t>0851</t>
  </si>
  <si>
    <t>0863</t>
  </si>
  <si>
    <t>0890</t>
  </si>
  <si>
    <t>0894</t>
  </si>
  <si>
    <t>0899</t>
  </si>
  <si>
    <t>0899Α</t>
  </si>
  <si>
    <t>0900</t>
  </si>
  <si>
    <t>0910</t>
  </si>
  <si>
    <t>0911</t>
  </si>
  <si>
    <t>0912</t>
  </si>
  <si>
    <r>
      <rPr>
        <b/>
        <sz val="10"/>
        <rFont val="Arial"/>
        <family val="2"/>
      </rPr>
      <t xml:space="preserve">ΣKOΠOΣ:  </t>
    </r>
    <r>
      <rPr>
        <sz val="10"/>
        <rFont val="Arial"/>
        <family val="2"/>
      </rPr>
      <t>Χορήγηση υποτροφιών σε προπτυχιακούς φοιτητές  όλων των Τμημάτων του Α.Π.Θ. που είναι οικονομικά αδύναμοι και κατάγονται  από την Ανατολική Μακεδονία ή  τη Θράκη κατά προτίμηση δε από την  Β. Θράκη και ειδικότερα από την περιοχή Μελένικου (Βουλγαρίας)</t>
    </r>
  </si>
  <si>
    <t>Λοιπές επιστροφές  χρημάτων για τακτοποίηση ΧΕΠ</t>
  </si>
  <si>
    <t>Έσοδα από εγγυήσεις, παρακαταθήκες κλπ.</t>
  </si>
  <si>
    <t xml:space="preserve">Η Προϊσταμένη </t>
  </si>
  <si>
    <t xml:space="preserve">του Τμήματος Κληρ/των </t>
  </si>
  <si>
    <t xml:space="preserve">EΣOΔA </t>
  </si>
  <si>
    <t>KATHΓOPIA  I</t>
  </si>
  <si>
    <t xml:space="preserve">A ' TAKTIKA </t>
  </si>
  <si>
    <t>Σύνολο κ.α. 3400</t>
  </si>
  <si>
    <t>Σύνολο κ.α. 3500</t>
  </si>
  <si>
    <t>Σύνολο κ.α. 4000</t>
  </si>
  <si>
    <t>Σύνολο κ.α. 5200</t>
  </si>
  <si>
    <t>Σύνολο κ.α. 5600</t>
  </si>
  <si>
    <t xml:space="preserve">Σύνολο κατηγορίας  Ι </t>
  </si>
  <si>
    <t>Σύνολο κ.α. 8000</t>
  </si>
  <si>
    <t>Σύνολο κατηγορίας ΙΙΙ</t>
  </si>
  <si>
    <t>Σύνολο κατηγορίας I &amp; ΙΙΙ</t>
  </si>
  <si>
    <t>Σύνολο εσόδων</t>
  </si>
  <si>
    <t>Yπόλοιπο προηγούμενης χρήσης</t>
  </si>
  <si>
    <t>Σύνολο</t>
  </si>
  <si>
    <t>Σύνολο κ.α. 0200</t>
  </si>
  <si>
    <t>Σύνολο κ.α.  0400</t>
  </si>
  <si>
    <t>Σύνολο κ.α.  0800</t>
  </si>
  <si>
    <t>Σύνολο κ.α. 0900</t>
  </si>
  <si>
    <t>Σύνολο κ.α. 2000</t>
  </si>
  <si>
    <t>Σύνολο κ.α. 3190</t>
  </si>
  <si>
    <t>Σύνολο κ.α. 3300</t>
  </si>
  <si>
    <t>Σύνολο κατηγορίας I</t>
  </si>
  <si>
    <t>Σύνολο εξόδων</t>
  </si>
  <si>
    <t>σε τρίτους εκπαιδευτικούς &amp; άλλους σκοπούς</t>
  </si>
  <si>
    <t xml:space="preserve">α) Μίσθωμα διαμ/τος α' οροφου οικοδομής της οδού Ιπποδρομίου 3 Θεσσαλονίκη με μισθωτή το ΑΠΘ </t>
  </si>
  <si>
    <t>για Εντευκτήριο Επιστημονικού Προσωπικού</t>
  </si>
  <si>
    <t>Σύνολο κ.α. 5500</t>
  </si>
  <si>
    <t>Εσοδα από εκμίσθωση ακίνητης περιουσίας</t>
  </si>
  <si>
    <t>Aμοιβές προσωπών που εκτελούν ειδικές υπηρεσίες</t>
  </si>
  <si>
    <t>Aμοιβές νομικών που εκτελούν ειδικές υπηρεσίες</t>
  </si>
  <si>
    <t>με την ιδιότητα του ελεύθερου επαγγελματία</t>
  </si>
  <si>
    <t>υπηρεσίες με την ιδιότητα ελεύθερου επαγγελματία</t>
  </si>
  <si>
    <t>οικοδομής της οδού Ολύμπου 109 Θεσ/νίκη</t>
  </si>
  <si>
    <t xml:space="preserve">Υποτροφίες φοιτητών </t>
  </si>
  <si>
    <t>Με εντολή Πρύτανη</t>
  </si>
  <si>
    <t>3394</t>
  </si>
  <si>
    <t xml:space="preserve">Παρακράτηση 5‰ επί των εσόδων (άρθρο 65 § 2 Ν. 4182/2013) </t>
  </si>
  <si>
    <t>01/01-31/12/2016=294,40Χ12=3.532,80</t>
  </si>
  <si>
    <t>Τα παραπάνω μισθώματα έχουν προκύψει μετά τις μειώσεις που επιβλήθηκαν με τους Ν. 4002/2011και Ν. 4081/2012 ο οποίος τροποποιήθηκε με το άρθρο 102 παρ. 4 του Ν.4316/2014 (τα μισθώματα δεν αναπροσαρμόζονται μέχρι 1/1/2019.</t>
  </si>
  <si>
    <t>Αμοιβή λόγω εργασίας κατά τις εξαιρέσιμες μέρες και ώρες</t>
  </si>
  <si>
    <t xml:space="preserve">Αποζημίωση υπαλλήλων λόγω συμμετοχής  σε επιτροπές </t>
  </si>
  <si>
    <t>(διαχειριστικές πολυκατοικιών) εκτός κανονικού ωραρίου</t>
  </si>
  <si>
    <t xml:space="preserve">Aμοιβές λοιπών που εκτελούν ειδικές υπηρεσίες με την </t>
  </si>
  <si>
    <t>ιδιότητα ελεύθερου επαγγελματία (π.χ. μεσίτες κ.α.)</t>
  </si>
  <si>
    <t xml:space="preserve">Φόροι </t>
  </si>
  <si>
    <t>ΠΡΟΥΠΟΛΟΓΙΣΘΕΝΤΑ 2016</t>
  </si>
  <si>
    <t>ΠΡΑΓΜΑΤΟΠΟΙΗΘΕΝΤΑ 2016</t>
  </si>
  <si>
    <t>Α Π Ο Λ O Γ I Σ M O Σ 2016</t>
  </si>
  <si>
    <t>1/1-31/12/2016=250,00Χ12=3.000,00</t>
  </si>
  <si>
    <t>Εντευκτήριο Επιστημονικού Προσωπικού 1/12-31/12/15=294,40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</si>
</sst>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32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7" borderId="1" applyNumberFormat="0" applyAlignment="0" applyProtection="0"/>
    <xf numFmtId="0" fontId="21" fillId="16" borderId="2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8" fillId="21" borderId="3" applyNumberFormat="0" applyAlignment="0" applyProtection="0"/>
    <xf numFmtId="0" fontId="2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6" fillId="22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1" borderId="1" applyNumberFormat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left" indent="5"/>
    </xf>
    <xf numFmtId="0" fontId="7" fillId="0" borderId="12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9" fillId="0" borderId="14" xfId="0" applyFont="1" applyBorder="1" applyAlignment="1">
      <alignment horizontal="left" indent="5"/>
    </xf>
    <xf numFmtId="4" fontId="6" fillId="0" borderId="0" xfId="0" applyNumberFormat="1" applyFont="1" applyAlignment="1">
      <alignment horizontal="right" indent="5"/>
    </xf>
    <xf numFmtId="0" fontId="6" fillId="0" borderId="11" xfId="0" applyFont="1" applyBorder="1" applyAlignment="1">
      <alignment wrapText="1"/>
    </xf>
    <xf numFmtId="0" fontId="6" fillId="24" borderId="11" xfId="0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30" fillId="25" borderId="13" xfId="0" applyFont="1" applyFill="1" applyBorder="1" applyAlignment="1">
      <alignment horizontal="left" indent="5"/>
    </xf>
    <xf numFmtId="0" fontId="30" fillId="25" borderId="11" xfId="0" applyFont="1" applyFill="1" applyBorder="1" applyAlignment="1">
      <alignment horizontal="left" indent="5"/>
    </xf>
    <xf numFmtId="0" fontId="30" fillId="25" borderId="14" xfId="0" applyFont="1" applyFill="1" applyBorder="1" applyAlignment="1">
      <alignment horizontal="left" indent="5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30" fillId="25" borderId="10" xfId="0" applyFont="1" applyFill="1" applyBorder="1" applyAlignment="1">
      <alignment horizontal="center"/>
    </xf>
    <xf numFmtId="0" fontId="31" fillId="25" borderId="11" xfId="0" applyFont="1" applyFill="1" applyBorder="1" applyAlignment="1">
      <alignment/>
    </xf>
    <xf numFmtId="0" fontId="31" fillId="25" borderId="14" xfId="0" applyFont="1" applyFill="1" applyBorder="1" applyAlignment="1">
      <alignment/>
    </xf>
    <xf numFmtId="0" fontId="30" fillId="25" borderId="10" xfId="0" applyNumberFormat="1" applyFont="1" applyFill="1" applyBorder="1" applyAlignment="1">
      <alignment horizontal="center"/>
    </xf>
    <xf numFmtId="4" fontId="31" fillId="25" borderId="13" xfId="0" applyNumberFormat="1" applyFont="1" applyFill="1" applyBorder="1" applyAlignment="1">
      <alignment horizontal="center"/>
    </xf>
    <xf numFmtId="4" fontId="31" fillId="25" borderId="14" xfId="0" applyNumberFormat="1" applyFont="1" applyFill="1" applyBorder="1" applyAlignment="1">
      <alignment horizontal="center"/>
    </xf>
    <xf numFmtId="4" fontId="31" fillId="25" borderId="10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14">
      <selection activeCell="D139" sqref="D139"/>
    </sheetView>
  </sheetViews>
  <sheetFormatPr defaultColWidth="12.375" defaultRowHeight="12.75"/>
  <cols>
    <col min="1" max="1" width="6.00390625" style="15" customWidth="1"/>
    <col min="2" max="2" width="59.25390625" style="2" customWidth="1"/>
    <col min="3" max="3" width="32.125" style="16" customWidth="1"/>
    <col min="4" max="4" width="29.375" style="16" customWidth="1"/>
    <col min="5" max="5" width="6.375" style="1" customWidth="1"/>
    <col min="6" max="6" width="7.125" style="1" customWidth="1"/>
    <col min="7" max="16384" width="12.375" style="1" customWidth="1"/>
  </cols>
  <sheetData>
    <row r="1" spans="1:8" ht="12.75">
      <c r="A1" s="17" t="s">
        <v>0</v>
      </c>
      <c r="B1" s="3"/>
      <c r="G1"/>
      <c r="H1"/>
    </row>
    <row r="2" spans="1:8" ht="12.75">
      <c r="A2" s="17" t="s">
        <v>1</v>
      </c>
      <c r="B2" s="3"/>
      <c r="G2"/>
      <c r="H2"/>
    </row>
    <row r="3" spans="7:8" ht="12.75">
      <c r="G3"/>
      <c r="H3"/>
    </row>
    <row r="4" spans="2:8" ht="12.75">
      <c r="B4" s="3" t="s">
        <v>41</v>
      </c>
      <c r="G4"/>
      <c r="H4"/>
    </row>
    <row r="5" spans="1:8" ht="39" customHeight="1">
      <c r="A5" s="58" t="s">
        <v>99</v>
      </c>
      <c r="B5" s="59"/>
      <c r="C5" s="59"/>
      <c r="D5" s="59"/>
      <c r="G5"/>
      <c r="H5"/>
    </row>
    <row r="6" spans="7:8" ht="12.75">
      <c r="G6"/>
      <c r="H6"/>
    </row>
    <row r="7" spans="2:8" ht="12.75">
      <c r="B7" s="4" t="s">
        <v>152</v>
      </c>
      <c r="G7"/>
      <c r="H7"/>
    </row>
    <row r="8" spans="1:8" ht="12.75">
      <c r="A8" s="21" t="s">
        <v>23</v>
      </c>
      <c r="B8" s="5" t="s">
        <v>2</v>
      </c>
      <c r="C8" s="18" t="s">
        <v>150</v>
      </c>
      <c r="D8" s="18" t="s">
        <v>151</v>
      </c>
      <c r="G8"/>
      <c r="H8"/>
    </row>
    <row r="9" spans="1:8" ht="15">
      <c r="A9" s="22"/>
      <c r="B9" s="36" t="s">
        <v>104</v>
      </c>
      <c r="C9" s="49"/>
      <c r="D9" s="49"/>
      <c r="G9"/>
      <c r="H9"/>
    </row>
    <row r="10" spans="1:8" ht="15">
      <c r="A10" s="22"/>
      <c r="B10" s="37" t="s">
        <v>105</v>
      </c>
      <c r="C10" s="50"/>
      <c r="D10" s="50"/>
      <c r="G10"/>
      <c r="H10"/>
    </row>
    <row r="11" spans="1:8" ht="15">
      <c r="A11" s="22"/>
      <c r="B11" s="38" t="s">
        <v>106</v>
      </c>
      <c r="C11" s="50"/>
      <c r="D11" s="50"/>
      <c r="G11"/>
      <c r="H11"/>
    </row>
    <row r="12" spans="1:8" ht="12.75">
      <c r="A12" s="23">
        <v>3000</v>
      </c>
      <c r="B12" s="6" t="s">
        <v>3</v>
      </c>
      <c r="C12" s="50"/>
      <c r="D12" s="50"/>
      <c r="G12"/>
      <c r="H12"/>
    </row>
    <row r="13" spans="1:8" ht="12.75">
      <c r="A13" s="22"/>
      <c r="B13" s="6" t="s">
        <v>4</v>
      </c>
      <c r="C13" s="50"/>
      <c r="D13" s="50"/>
      <c r="G13"/>
      <c r="H13"/>
    </row>
    <row r="14" spans="1:8" ht="12.75">
      <c r="A14" s="23">
        <v>3400</v>
      </c>
      <c r="B14" s="6" t="s">
        <v>40</v>
      </c>
      <c r="C14" s="50"/>
      <c r="D14" s="50"/>
      <c r="G14"/>
      <c r="H14"/>
    </row>
    <row r="15" spans="1:8" ht="12.75">
      <c r="A15" s="23">
        <v>3411</v>
      </c>
      <c r="B15" s="6" t="s">
        <v>47</v>
      </c>
      <c r="C15" s="50"/>
      <c r="D15" s="50"/>
      <c r="G15"/>
      <c r="H15"/>
    </row>
    <row r="16" spans="1:8" ht="25.5">
      <c r="A16" s="23"/>
      <c r="B16" s="31" t="s">
        <v>129</v>
      </c>
      <c r="C16" s="50"/>
      <c r="D16" s="50"/>
      <c r="G16"/>
      <c r="H16"/>
    </row>
    <row r="17" spans="1:8" ht="12.75">
      <c r="A17" s="23"/>
      <c r="B17" s="6" t="s">
        <v>130</v>
      </c>
      <c r="C17" s="50"/>
      <c r="D17" s="50"/>
      <c r="G17"/>
      <c r="H17"/>
    </row>
    <row r="18" spans="1:8" ht="12.75">
      <c r="A18" s="23"/>
      <c r="B18" s="6" t="s">
        <v>142</v>
      </c>
      <c r="C18" s="50">
        <v>3532.8</v>
      </c>
      <c r="D18" s="50">
        <v>3532.8</v>
      </c>
      <c r="G18"/>
      <c r="H18"/>
    </row>
    <row r="19" spans="1:8" ht="32.25" customHeight="1">
      <c r="A19" s="23"/>
      <c r="B19" s="35" t="s">
        <v>143</v>
      </c>
      <c r="C19" s="50"/>
      <c r="D19" s="50"/>
      <c r="G19"/>
      <c r="H19"/>
    </row>
    <row r="20" spans="1:8" ht="12.75">
      <c r="A20" s="23"/>
      <c r="B20" s="6" t="s">
        <v>56</v>
      </c>
      <c r="C20" s="50"/>
      <c r="D20" s="50"/>
      <c r="G20"/>
      <c r="H20"/>
    </row>
    <row r="21" spans="1:8" ht="12.75">
      <c r="A21" s="23"/>
      <c r="B21" s="6" t="s">
        <v>137</v>
      </c>
      <c r="C21" s="50"/>
      <c r="D21" s="50"/>
      <c r="G21"/>
      <c r="H21"/>
    </row>
    <row r="22" spans="1:8" ht="12.75">
      <c r="A22" s="23"/>
      <c r="B22" s="6" t="s">
        <v>49</v>
      </c>
      <c r="C22" s="50"/>
      <c r="D22" s="50"/>
      <c r="F22"/>
      <c r="H22"/>
    </row>
    <row r="23" spans="1:8" ht="12.75">
      <c r="A23" s="23"/>
      <c r="B23" s="32" t="s">
        <v>153</v>
      </c>
      <c r="C23" s="50">
        <v>3480</v>
      </c>
      <c r="D23" s="50">
        <v>3000</v>
      </c>
      <c r="G23"/>
      <c r="H23"/>
    </row>
    <row r="24" spans="1:8" ht="12.75">
      <c r="A24" s="23"/>
      <c r="B24" s="26" t="s">
        <v>107</v>
      </c>
      <c r="C24" s="51">
        <f>SUM(C16:C23)</f>
        <v>7012.8</v>
      </c>
      <c r="D24" s="51">
        <f>SUM(D14:D23)</f>
        <v>6532.8</v>
      </c>
      <c r="G24"/>
      <c r="H24"/>
    </row>
    <row r="25" spans="1:8" ht="12.75">
      <c r="A25" s="23"/>
      <c r="B25" s="6"/>
      <c r="C25" s="50"/>
      <c r="D25" s="50"/>
      <c r="G25"/>
      <c r="H25"/>
    </row>
    <row r="26" spans="1:8" ht="12.75">
      <c r="A26" s="23">
        <v>3500</v>
      </c>
      <c r="B26" s="6" t="s">
        <v>5</v>
      </c>
      <c r="C26" s="50"/>
      <c r="D26" s="50"/>
      <c r="G26"/>
      <c r="H26"/>
    </row>
    <row r="27" spans="1:8" ht="12.75">
      <c r="A27" s="23"/>
      <c r="B27" s="6" t="s">
        <v>6</v>
      </c>
      <c r="C27" s="50"/>
      <c r="D27" s="50"/>
      <c r="G27"/>
      <c r="H27"/>
    </row>
    <row r="28" spans="1:8" ht="12.75">
      <c r="A28" s="23">
        <v>3510</v>
      </c>
      <c r="B28" s="6" t="s">
        <v>7</v>
      </c>
      <c r="C28" s="50"/>
      <c r="D28" s="50"/>
      <c r="G28"/>
      <c r="H28"/>
    </row>
    <row r="29" spans="1:8" ht="12.75">
      <c r="A29" s="23">
        <v>3511</v>
      </c>
      <c r="B29" s="6" t="s">
        <v>57</v>
      </c>
      <c r="C29" s="50">
        <v>940</v>
      </c>
      <c r="D29" s="50">
        <v>1117.55</v>
      </c>
      <c r="G29"/>
      <c r="H29"/>
    </row>
    <row r="30" spans="1:8" ht="12.75">
      <c r="A30" s="23">
        <v>3514</v>
      </c>
      <c r="B30" s="6" t="s">
        <v>58</v>
      </c>
      <c r="C30" s="50">
        <v>600</v>
      </c>
      <c r="D30" s="50">
        <v>0</v>
      </c>
      <c r="G30"/>
      <c r="H30"/>
    </row>
    <row r="31" spans="1:8" ht="12.75">
      <c r="A31" s="23"/>
      <c r="B31" s="26" t="s">
        <v>108</v>
      </c>
      <c r="C31" s="51">
        <f>SUM(C29:C30)</f>
        <v>1540</v>
      </c>
      <c r="D31" s="51">
        <f>SUM(D29:D30)</f>
        <v>1117.55</v>
      </c>
      <c r="G31"/>
      <c r="H31"/>
    </row>
    <row r="32" spans="1:8" ht="12.75">
      <c r="A32" s="23"/>
      <c r="B32" s="8"/>
      <c r="C32" s="49"/>
      <c r="D32" s="49"/>
      <c r="G32"/>
      <c r="H32"/>
    </row>
    <row r="33" spans="1:8" ht="12.75">
      <c r="A33" s="23">
        <v>4000</v>
      </c>
      <c r="B33" s="9" t="s">
        <v>34</v>
      </c>
      <c r="C33" s="50"/>
      <c r="D33" s="50"/>
      <c r="G33"/>
      <c r="H33"/>
    </row>
    <row r="34" spans="1:8" ht="12.75">
      <c r="A34" s="23"/>
      <c r="B34" s="9" t="s">
        <v>35</v>
      </c>
      <c r="C34" s="50"/>
      <c r="D34" s="50"/>
      <c r="G34"/>
      <c r="H34"/>
    </row>
    <row r="35" spans="1:8" ht="12.75">
      <c r="A35" s="23">
        <v>4120</v>
      </c>
      <c r="B35" s="9" t="s">
        <v>36</v>
      </c>
      <c r="C35" s="50"/>
      <c r="D35" s="50"/>
      <c r="G35"/>
      <c r="H35"/>
    </row>
    <row r="36" spans="1:8" ht="12.75">
      <c r="A36" s="24">
        <v>4122</v>
      </c>
      <c r="B36" s="39" t="s">
        <v>37</v>
      </c>
      <c r="C36" s="52">
        <v>0</v>
      </c>
      <c r="D36" s="52">
        <v>0</v>
      </c>
      <c r="G36"/>
      <c r="H36"/>
    </row>
    <row r="37" spans="1:8" ht="12.75">
      <c r="A37" s="23">
        <v>4213</v>
      </c>
      <c r="B37" s="9" t="s">
        <v>62</v>
      </c>
      <c r="C37" s="50">
        <v>0</v>
      </c>
      <c r="D37" s="50">
        <v>0</v>
      </c>
      <c r="G37"/>
      <c r="H37"/>
    </row>
    <row r="38" spans="1:8" ht="12.75">
      <c r="A38" s="23"/>
      <c r="B38" s="9" t="s">
        <v>63</v>
      </c>
      <c r="C38" s="50"/>
      <c r="D38" s="50"/>
      <c r="G38"/>
      <c r="H38"/>
    </row>
    <row r="39" spans="1:8" ht="12.75">
      <c r="A39" s="23"/>
      <c r="B39" s="9" t="s">
        <v>64</v>
      </c>
      <c r="C39" s="50"/>
      <c r="D39" s="50"/>
      <c r="G39"/>
      <c r="H39"/>
    </row>
    <row r="40" spans="1:8" ht="12.75">
      <c r="A40" s="23">
        <v>4214</v>
      </c>
      <c r="B40" s="9" t="s">
        <v>65</v>
      </c>
      <c r="C40" s="50">
        <v>0</v>
      </c>
      <c r="D40" s="50">
        <v>0</v>
      </c>
      <c r="G40"/>
      <c r="H40"/>
    </row>
    <row r="41" spans="1:8" ht="12.75">
      <c r="A41" s="23"/>
      <c r="B41" s="9" t="s">
        <v>66</v>
      </c>
      <c r="C41" s="53"/>
      <c r="D41" s="53"/>
      <c r="G41"/>
      <c r="H41"/>
    </row>
    <row r="42" spans="1:8" ht="12.75">
      <c r="A42" s="23"/>
      <c r="B42" s="27" t="s">
        <v>109</v>
      </c>
      <c r="C42" s="51">
        <v>0</v>
      </c>
      <c r="D42" s="51">
        <v>0</v>
      </c>
      <c r="G42"/>
      <c r="H42"/>
    </row>
    <row r="43" spans="1:8" ht="12.75">
      <c r="A43" s="23"/>
      <c r="B43" s="9"/>
      <c r="C43" s="50"/>
      <c r="D43" s="50"/>
      <c r="G43"/>
      <c r="H43"/>
    </row>
    <row r="44" spans="1:8" ht="12.75">
      <c r="A44" s="23">
        <v>5200</v>
      </c>
      <c r="B44" s="9" t="s">
        <v>38</v>
      </c>
      <c r="C44" s="50"/>
      <c r="D44" s="50"/>
      <c r="G44"/>
      <c r="H44"/>
    </row>
    <row r="45" spans="1:8" ht="12.75">
      <c r="A45" s="23">
        <v>5291</v>
      </c>
      <c r="B45" s="9" t="s">
        <v>39</v>
      </c>
      <c r="C45" s="50">
        <v>130</v>
      </c>
      <c r="D45" s="50">
        <v>127.2</v>
      </c>
      <c r="G45"/>
      <c r="H45"/>
    </row>
    <row r="46" spans="1:8" ht="12.75">
      <c r="A46" s="23"/>
      <c r="B46" s="28" t="s">
        <v>110</v>
      </c>
      <c r="C46" s="51">
        <f>SUM(C45)</f>
        <v>130</v>
      </c>
      <c r="D46" s="51">
        <f>SUM(D45)</f>
        <v>127.2</v>
      </c>
      <c r="G46"/>
      <c r="H46"/>
    </row>
    <row r="47" spans="1:8" ht="12.75">
      <c r="A47" s="23"/>
      <c r="B47" s="20"/>
      <c r="C47" s="54"/>
      <c r="D47" s="54"/>
      <c r="G47"/>
      <c r="H47"/>
    </row>
    <row r="48" spans="1:8" ht="12.75">
      <c r="A48" s="23">
        <v>5500</v>
      </c>
      <c r="B48" s="9" t="s">
        <v>67</v>
      </c>
      <c r="C48" s="50"/>
      <c r="D48" s="50"/>
      <c r="G48"/>
      <c r="H48"/>
    </row>
    <row r="49" spans="1:8" ht="12.75">
      <c r="A49" s="23">
        <v>5511</v>
      </c>
      <c r="B49" s="9" t="s">
        <v>68</v>
      </c>
      <c r="C49" s="50">
        <v>300</v>
      </c>
      <c r="D49" s="50">
        <v>0</v>
      </c>
      <c r="G49"/>
      <c r="H49"/>
    </row>
    <row r="50" spans="1:8" ht="12.75">
      <c r="A50" s="23">
        <v>5519</v>
      </c>
      <c r="B50" s="9" t="s">
        <v>100</v>
      </c>
      <c r="C50" s="50">
        <v>0</v>
      </c>
      <c r="D50" s="50">
        <v>0</v>
      </c>
      <c r="G50"/>
      <c r="H50"/>
    </row>
    <row r="51" spans="1:8" ht="12.75">
      <c r="A51" s="23"/>
      <c r="B51" s="27" t="s">
        <v>131</v>
      </c>
      <c r="C51" s="51">
        <v>300</v>
      </c>
      <c r="D51" s="51">
        <v>0</v>
      </c>
      <c r="G51"/>
      <c r="H51"/>
    </row>
    <row r="52" spans="1:8" ht="12.75">
      <c r="A52" s="23"/>
      <c r="B52" s="20"/>
      <c r="C52" s="55"/>
      <c r="D52" s="55"/>
      <c r="G52"/>
      <c r="H52"/>
    </row>
    <row r="53" spans="1:8" ht="12.75">
      <c r="A53" s="23">
        <v>5600</v>
      </c>
      <c r="B53" s="9" t="s">
        <v>69</v>
      </c>
      <c r="C53" s="55"/>
      <c r="D53" s="55"/>
      <c r="G53"/>
      <c r="H53"/>
    </row>
    <row r="54" spans="1:8" ht="12.75">
      <c r="A54" s="23">
        <v>5610</v>
      </c>
      <c r="B54" s="9" t="s">
        <v>101</v>
      </c>
      <c r="C54" s="55"/>
      <c r="D54" s="55"/>
      <c r="G54"/>
      <c r="H54"/>
    </row>
    <row r="55" spans="1:8" ht="12.75">
      <c r="A55" s="23">
        <v>5611</v>
      </c>
      <c r="B55" s="9" t="s">
        <v>70</v>
      </c>
      <c r="C55" s="50">
        <v>0</v>
      </c>
      <c r="D55" s="50">
        <v>0</v>
      </c>
      <c r="G55"/>
      <c r="H55"/>
    </row>
    <row r="56" spans="1:8" ht="12.75">
      <c r="A56" s="23">
        <v>5612</v>
      </c>
      <c r="B56" s="9" t="s">
        <v>71</v>
      </c>
      <c r="C56" s="56">
        <v>870</v>
      </c>
      <c r="D56" s="56">
        <v>0</v>
      </c>
      <c r="G56"/>
      <c r="H56"/>
    </row>
    <row r="57" spans="1:8" ht="12.75">
      <c r="A57" s="23">
        <v>5688</v>
      </c>
      <c r="B57" s="9" t="s">
        <v>77</v>
      </c>
      <c r="C57" s="50">
        <v>0</v>
      </c>
      <c r="D57" s="50">
        <v>0</v>
      </c>
      <c r="G57"/>
      <c r="H57"/>
    </row>
    <row r="58" spans="1:8" ht="12.75">
      <c r="A58" s="23"/>
      <c r="B58" s="9" t="s">
        <v>74</v>
      </c>
      <c r="C58" s="55"/>
      <c r="D58" s="55"/>
      <c r="G58"/>
      <c r="H58"/>
    </row>
    <row r="59" spans="1:8" ht="12.75">
      <c r="A59" s="23">
        <v>5689</v>
      </c>
      <c r="B59" s="9" t="s">
        <v>72</v>
      </c>
      <c r="C59" s="52">
        <v>0</v>
      </c>
      <c r="D59" s="52">
        <v>0</v>
      </c>
      <c r="G59"/>
      <c r="H59"/>
    </row>
    <row r="60" spans="1:8" ht="12.75">
      <c r="A60" s="23"/>
      <c r="B60" s="28" t="s">
        <v>111</v>
      </c>
      <c r="C60" s="51">
        <f>SUM(C53:C59)</f>
        <v>870</v>
      </c>
      <c r="D60" s="51">
        <v>0</v>
      </c>
      <c r="G60"/>
      <c r="H60"/>
    </row>
    <row r="61" spans="1:8" ht="12.75">
      <c r="A61" s="23"/>
      <c r="B61" s="28" t="s">
        <v>112</v>
      </c>
      <c r="C61" s="53">
        <f>SUM(C60+C51+C46+C42+C31+C24)</f>
        <v>9852.8</v>
      </c>
      <c r="D61" s="53">
        <f>SUM(D60+D51+D46+D42+D31+D24)</f>
        <v>7777.55</v>
      </c>
      <c r="G61"/>
      <c r="H61"/>
    </row>
    <row r="62" spans="1:8" ht="12.75">
      <c r="A62" s="23"/>
      <c r="B62" s="8"/>
      <c r="C62" s="54"/>
      <c r="D62" s="54"/>
      <c r="G62"/>
      <c r="H62"/>
    </row>
    <row r="63" spans="1:8" ht="12.75">
      <c r="A63" s="23"/>
      <c r="B63" s="27" t="s">
        <v>50</v>
      </c>
      <c r="C63" s="55"/>
      <c r="D63" s="55"/>
      <c r="G63"/>
      <c r="H63"/>
    </row>
    <row r="64" spans="1:8" ht="12.75">
      <c r="A64" s="23">
        <v>8000</v>
      </c>
      <c r="B64" s="9" t="s">
        <v>51</v>
      </c>
      <c r="C64" s="55"/>
      <c r="D64" s="55"/>
      <c r="G64"/>
      <c r="H64"/>
    </row>
    <row r="65" spans="1:8" ht="12.75">
      <c r="A65" s="23">
        <v>8400</v>
      </c>
      <c r="B65" s="9" t="s">
        <v>52</v>
      </c>
      <c r="C65" s="55"/>
      <c r="D65" s="55"/>
      <c r="G65"/>
      <c r="H65"/>
    </row>
    <row r="66" spans="1:8" ht="12.75">
      <c r="A66" s="23">
        <v>8440</v>
      </c>
      <c r="B66" s="9" t="s">
        <v>53</v>
      </c>
      <c r="C66" s="55"/>
      <c r="D66" s="55"/>
      <c r="G66"/>
      <c r="H66"/>
    </row>
    <row r="67" spans="1:8" ht="12.75">
      <c r="A67" s="23">
        <v>8441</v>
      </c>
      <c r="B67" s="9" t="s">
        <v>132</v>
      </c>
      <c r="C67" s="55"/>
      <c r="D67" s="55"/>
      <c r="G67"/>
      <c r="H67"/>
    </row>
    <row r="68" spans="1:8" ht="12.75">
      <c r="A68" s="23"/>
      <c r="B68" s="9" t="s">
        <v>154</v>
      </c>
      <c r="C68" s="50">
        <v>0</v>
      </c>
      <c r="D68" s="50">
        <v>294.4</v>
      </c>
      <c r="G68"/>
      <c r="H68"/>
    </row>
    <row r="69" spans="1:8" ht="12.75">
      <c r="A69" s="23">
        <v>8600</v>
      </c>
      <c r="B69" s="9" t="s">
        <v>54</v>
      </c>
      <c r="C69" s="50"/>
      <c r="D69" s="50"/>
      <c r="G69"/>
      <c r="H69"/>
    </row>
    <row r="70" spans="1:8" ht="12.75">
      <c r="A70" s="23">
        <v>8629</v>
      </c>
      <c r="B70" s="9" t="s">
        <v>55</v>
      </c>
      <c r="C70" s="50">
        <v>0</v>
      </c>
      <c r="D70" s="50">
        <v>10.6</v>
      </c>
      <c r="G70"/>
      <c r="H70"/>
    </row>
    <row r="71" spans="1:8" ht="12.75">
      <c r="A71" s="23"/>
      <c r="B71" s="28" t="s">
        <v>113</v>
      </c>
      <c r="C71" s="51">
        <v>0</v>
      </c>
      <c r="D71" s="51">
        <f>SUM(D68:D70)</f>
        <v>305</v>
      </c>
      <c r="G71"/>
      <c r="H71"/>
    </row>
    <row r="72" spans="1:8" ht="12.75">
      <c r="A72" s="23"/>
      <c r="B72" s="28" t="s">
        <v>114</v>
      </c>
      <c r="C72" s="55">
        <v>0</v>
      </c>
      <c r="D72" s="55">
        <f>SUM(D71)</f>
        <v>305</v>
      </c>
      <c r="G72"/>
      <c r="H72"/>
    </row>
    <row r="73" spans="1:8" ht="12.75">
      <c r="A73" s="23"/>
      <c r="B73" s="28" t="s">
        <v>115</v>
      </c>
      <c r="C73" s="53">
        <f>SUM(C61)</f>
        <v>9852.8</v>
      </c>
      <c r="D73" s="53">
        <f>SUM(D72+D61)</f>
        <v>8082.55</v>
      </c>
      <c r="G73"/>
      <c r="H73"/>
    </row>
    <row r="74" spans="1:8" ht="12.75">
      <c r="A74" s="23"/>
      <c r="B74" s="27" t="s">
        <v>116</v>
      </c>
      <c r="C74" s="49">
        <f>SUM(C73)</f>
        <v>9852.8</v>
      </c>
      <c r="D74" s="49">
        <f>SUM(D73)</f>
        <v>8082.55</v>
      </c>
      <c r="G74"/>
      <c r="H74"/>
    </row>
    <row r="75" spans="1:8" ht="12.75">
      <c r="A75" s="23"/>
      <c r="B75" s="27" t="s">
        <v>117</v>
      </c>
      <c r="C75" s="52">
        <v>81839.86</v>
      </c>
      <c r="D75" s="52">
        <v>81640.77</v>
      </c>
      <c r="G75"/>
      <c r="H75"/>
    </row>
    <row r="76" spans="1:8" ht="12.75">
      <c r="A76" s="23"/>
      <c r="B76" s="27" t="s">
        <v>118</v>
      </c>
      <c r="C76" s="51">
        <f>SUM(C74:C75)</f>
        <v>91692.66</v>
      </c>
      <c r="D76" s="51">
        <f>SUM(D74:D75)</f>
        <v>89723.32</v>
      </c>
      <c r="G76"/>
      <c r="H76"/>
    </row>
    <row r="77" spans="1:8" ht="12.75">
      <c r="A77" s="24"/>
      <c r="B77" s="40"/>
      <c r="C77" s="52"/>
      <c r="D77" s="52"/>
      <c r="G77"/>
      <c r="H77"/>
    </row>
    <row r="78" spans="1:8" ht="15">
      <c r="A78" s="23"/>
      <c r="B78" s="37" t="s">
        <v>9</v>
      </c>
      <c r="C78" s="50"/>
      <c r="D78" s="50"/>
      <c r="G78"/>
      <c r="H78"/>
    </row>
    <row r="79" spans="1:8" ht="15">
      <c r="A79" s="23"/>
      <c r="B79" s="37" t="s">
        <v>10</v>
      </c>
      <c r="C79" s="50"/>
      <c r="D79" s="50"/>
      <c r="G79"/>
      <c r="H79"/>
    </row>
    <row r="80" spans="1:8" ht="15">
      <c r="A80" s="23"/>
      <c r="B80" s="38" t="s">
        <v>11</v>
      </c>
      <c r="C80" s="50"/>
      <c r="D80" s="50"/>
      <c r="G80"/>
      <c r="H80"/>
    </row>
    <row r="81" spans="1:8" ht="12.75">
      <c r="A81" s="23" t="s">
        <v>78</v>
      </c>
      <c r="B81" s="10" t="s">
        <v>31</v>
      </c>
      <c r="C81" s="50"/>
      <c r="D81" s="50"/>
      <c r="G81"/>
      <c r="H81"/>
    </row>
    <row r="82" spans="1:8" ht="12.75">
      <c r="A82" s="23" t="s">
        <v>79</v>
      </c>
      <c r="B82" s="10" t="s">
        <v>32</v>
      </c>
      <c r="C82" s="50"/>
      <c r="D82" s="50"/>
      <c r="G82"/>
      <c r="H82"/>
    </row>
    <row r="83" spans="1:8" ht="12.75">
      <c r="A83" s="23"/>
      <c r="B83" s="10" t="s">
        <v>33</v>
      </c>
      <c r="C83" s="50"/>
      <c r="D83" s="50"/>
      <c r="G83"/>
      <c r="H83"/>
    </row>
    <row r="84" spans="1:8" ht="12.75">
      <c r="A84" s="23" t="s">
        <v>80</v>
      </c>
      <c r="B84" s="10" t="s">
        <v>144</v>
      </c>
      <c r="C84" s="50">
        <v>0</v>
      </c>
      <c r="D84" s="50">
        <v>0</v>
      </c>
      <c r="G84"/>
      <c r="H84"/>
    </row>
    <row r="85" spans="1:8" ht="12.75">
      <c r="A85" s="23" t="s">
        <v>81</v>
      </c>
      <c r="B85" s="10" t="s">
        <v>145</v>
      </c>
      <c r="C85" s="50"/>
      <c r="D85" s="50"/>
      <c r="G85"/>
      <c r="H85"/>
    </row>
    <row r="86" spans="1:8" ht="12.75">
      <c r="A86" s="23"/>
      <c r="B86" s="10" t="s">
        <v>146</v>
      </c>
      <c r="C86" s="50">
        <v>200</v>
      </c>
      <c r="D86" s="50">
        <v>0</v>
      </c>
      <c r="G86"/>
      <c r="H86"/>
    </row>
    <row r="87" spans="1:8" ht="12.75">
      <c r="A87" s="23"/>
      <c r="B87" s="28" t="s">
        <v>119</v>
      </c>
      <c r="C87" s="51">
        <f>SUM(C86)</f>
        <v>200</v>
      </c>
      <c r="D87" s="51">
        <v>0</v>
      </c>
      <c r="G87"/>
      <c r="H87"/>
    </row>
    <row r="88" spans="1:8" ht="12.75">
      <c r="A88" s="23"/>
      <c r="B88" s="8"/>
      <c r="C88" s="50"/>
      <c r="D88" s="50"/>
      <c r="G88"/>
      <c r="H88"/>
    </row>
    <row r="89" spans="1:8" ht="12.75">
      <c r="A89" s="23" t="s">
        <v>82</v>
      </c>
      <c r="B89" s="6" t="s">
        <v>133</v>
      </c>
      <c r="C89" s="50"/>
      <c r="D89" s="50"/>
      <c r="G89"/>
      <c r="H89"/>
    </row>
    <row r="90" spans="1:8" ht="12.75">
      <c r="A90" s="23" t="s">
        <v>83</v>
      </c>
      <c r="B90" s="6" t="s">
        <v>134</v>
      </c>
      <c r="C90" s="50"/>
      <c r="D90" s="50"/>
      <c r="G90"/>
      <c r="H90"/>
    </row>
    <row r="91" spans="1:8" ht="12.75">
      <c r="A91" s="23"/>
      <c r="B91" s="6" t="s">
        <v>135</v>
      </c>
      <c r="C91" s="50">
        <v>1000</v>
      </c>
      <c r="D91" s="50">
        <v>158.72</v>
      </c>
      <c r="G91"/>
      <c r="H91"/>
    </row>
    <row r="92" spans="1:8" ht="12.75">
      <c r="A92" s="23" t="s">
        <v>84</v>
      </c>
      <c r="B92" s="6" t="s">
        <v>12</v>
      </c>
      <c r="C92" s="50"/>
      <c r="D92" s="50"/>
      <c r="G92"/>
      <c r="H92"/>
    </row>
    <row r="93" spans="1:8" ht="12.75">
      <c r="A93" s="23"/>
      <c r="B93" s="6" t="s">
        <v>136</v>
      </c>
      <c r="C93" s="50">
        <v>250</v>
      </c>
      <c r="D93" s="50">
        <v>0</v>
      </c>
      <c r="G93"/>
      <c r="H93"/>
    </row>
    <row r="94" spans="1:8" ht="12.75">
      <c r="A94" s="23" t="s">
        <v>85</v>
      </c>
      <c r="B94" s="6" t="s">
        <v>147</v>
      </c>
      <c r="C94" s="50"/>
      <c r="D94" s="50"/>
      <c r="G94"/>
      <c r="H94"/>
    </row>
    <row r="95" spans="1:8" ht="12.75">
      <c r="A95" s="23"/>
      <c r="B95" s="6" t="s">
        <v>148</v>
      </c>
      <c r="C95" s="50">
        <v>500</v>
      </c>
      <c r="D95" s="50">
        <v>78.98</v>
      </c>
      <c r="G95"/>
      <c r="H95"/>
    </row>
    <row r="96" spans="1:8" ht="12.75">
      <c r="A96" s="23"/>
      <c r="B96" s="26" t="s">
        <v>120</v>
      </c>
      <c r="C96" s="51">
        <f>SUM(C90:C95)</f>
        <v>1750</v>
      </c>
      <c r="D96" s="51">
        <f>SUM(D91:D95)</f>
        <v>237.7</v>
      </c>
      <c r="G96"/>
      <c r="H96"/>
    </row>
    <row r="97" spans="1:8" ht="12.75">
      <c r="A97" s="23"/>
      <c r="B97" s="6"/>
      <c r="C97" s="50"/>
      <c r="D97" s="50"/>
      <c r="G97"/>
      <c r="H97"/>
    </row>
    <row r="98" spans="1:8" ht="12.75">
      <c r="A98" s="23" t="s">
        <v>86</v>
      </c>
      <c r="B98" s="6" t="s">
        <v>13</v>
      </c>
      <c r="C98" s="50"/>
      <c r="D98" s="50"/>
      <c r="G98"/>
      <c r="H98"/>
    </row>
    <row r="99" spans="1:8" ht="12.75">
      <c r="A99" s="23" t="s">
        <v>87</v>
      </c>
      <c r="B99" s="6" t="s">
        <v>60</v>
      </c>
      <c r="C99" s="50">
        <v>500</v>
      </c>
      <c r="D99" s="50">
        <v>0</v>
      </c>
      <c r="G99"/>
      <c r="H99"/>
    </row>
    <row r="100" spans="1:8" ht="12.75">
      <c r="A100" s="23" t="s">
        <v>88</v>
      </c>
      <c r="B100" s="6" t="s">
        <v>14</v>
      </c>
      <c r="C100" s="50"/>
      <c r="D100" s="50"/>
      <c r="G100"/>
      <c r="H100"/>
    </row>
    <row r="101" spans="1:8" ht="12.75">
      <c r="A101" s="23" t="s">
        <v>89</v>
      </c>
      <c r="B101" s="6" t="s">
        <v>15</v>
      </c>
      <c r="C101" s="50">
        <v>200</v>
      </c>
      <c r="D101" s="50">
        <v>29.52</v>
      </c>
      <c r="G101"/>
      <c r="H101"/>
    </row>
    <row r="102" spans="1:8" ht="12.75">
      <c r="A102" s="23" t="s">
        <v>90</v>
      </c>
      <c r="B102" s="6" t="s">
        <v>30</v>
      </c>
      <c r="C102" s="50">
        <v>3000</v>
      </c>
      <c r="D102" s="50">
        <v>0</v>
      </c>
      <c r="G102"/>
      <c r="H102"/>
    </row>
    <row r="103" spans="1:8" ht="12.75">
      <c r="A103" s="23" t="s">
        <v>91</v>
      </c>
      <c r="B103" s="6" t="s">
        <v>16</v>
      </c>
      <c r="C103" s="50"/>
      <c r="D103" s="50"/>
      <c r="G103"/>
      <c r="H103"/>
    </row>
    <row r="104" spans="1:8" ht="12.75">
      <c r="A104" s="23" t="s">
        <v>92</v>
      </c>
      <c r="B104" s="6" t="s">
        <v>24</v>
      </c>
      <c r="C104" s="50">
        <v>100</v>
      </c>
      <c r="D104" s="50">
        <v>43.4</v>
      </c>
      <c r="G104"/>
      <c r="H104"/>
    </row>
    <row r="105" spans="1:8" ht="12.75">
      <c r="A105" s="23" t="s">
        <v>93</v>
      </c>
      <c r="B105" s="6" t="s">
        <v>16</v>
      </c>
      <c r="C105" s="50">
        <v>100</v>
      </c>
      <c r="D105" s="50">
        <v>0</v>
      </c>
      <c r="G105"/>
      <c r="H105"/>
    </row>
    <row r="106" spans="1:8" ht="12.75">
      <c r="A106" s="23" t="s">
        <v>94</v>
      </c>
      <c r="B106" s="6" t="s">
        <v>75</v>
      </c>
      <c r="C106" s="50">
        <v>24.63</v>
      </c>
      <c r="D106" s="50">
        <v>0</v>
      </c>
      <c r="G106"/>
      <c r="H106"/>
    </row>
    <row r="107" spans="1:8" ht="12.75">
      <c r="A107" s="23"/>
      <c r="B107" s="26" t="s">
        <v>121</v>
      </c>
      <c r="C107" s="51">
        <f>SUM(C98:C106)</f>
        <v>3924.63</v>
      </c>
      <c r="D107" s="51">
        <f>SUM(D98:D106)</f>
        <v>72.92</v>
      </c>
      <c r="G107"/>
      <c r="H107"/>
    </row>
    <row r="108" spans="1:8" ht="12.75">
      <c r="A108" s="23"/>
      <c r="B108" s="7"/>
      <c r="C108" s="50"/>
      <c r="D108" s="50"/>
      <c r="G108"/>
      <c r="H108"/>
    </row>
    <row r="109" spans="1:8" ht="12.75">
      <c r="A109" s="23" t="s">
        <v>95</v>
      </c>
      <c r="B109" s="6" t="s">
        <v>27</v>
      </c>
      <c r="C109" s="50"/>
      <c r="D109" s="50"/>
      <c r="G109"/>
      <c r="H109"/>
    </row>
    <row r="110" spans="1:8" ht="12.75">
      <c r="A110" s="23"/>
      <c r="B110" s="6" t="s">
        <v>28</v>
      </c>
      <c r="C110" s="50"/>
      <c r="D110" s="50"/>
      <c r="G110"/>
      <c r="H110"/>
    </row>
    <row r="111" spans="1:8" ht="12.75">
      <c r="A111" s="23" t="s">
        <v>96</v>
      </c>
      <c r="B111" s="6" t="s">
        <v>29</v>
      </c>
      <c r="C111" s="50"/>
      <c r="D111" s="50"/>
      <c r="G111"/>
      <c r="H111"/>
    </row>
    <row r="112" spans="1:8" ht="12.75">
      <c r="A112" s="23" t="s">
        <v>97</v>
      </c>
      <c r="B112" s="6" t="s">
        <v>149</v>
      </c>
      <c r="C112" s="50">
        <v>6000</v>
      </c>
      <c r="D112" s="50">
        <v>3905.14</v>
      </c>
      <c r="G112"/>
      <c r="H112"/>
    </row>
    <row r="113" spans="1:8" ht="12.75">
      <c r="A113" s="23" t="s">
        <v>98</v>
      </c>
      <c r="B113" s="6" t="s">
        <v>76</v>
      </c>
      <c r="C113" s="50">
        <v>2000</v>
      </c>
      <c r="D113" s="50">
        <v>0</v>
      </c>
      <c r="G113"/>
      <c r="H113"/>
    </row>
    <row r="114" spans="1:8" ht="12.75">
      <c r="A114" s="23"/>
      <c r="B114" s="26" t="s">
        <v>122</v>
      </c>
      <c r="C114" s="51">
        <f>SUM(C112:C113)</f>
        <v>8000</v>
      </c>
      <c r="D114" s="51">
        <f>SUM(D112:D113)</f>
        <v>3905.14</v>
      </c>
      <c r="G114"/>
      <c r="H114"/>
    </row>
    <row r="115" spans="1:8" ht="12.75">
      <c r="A115" s="23"/>
      <c r="B115" s="6"/>
      <c r="C115" s="50"/>
      <c r="D115" s="50"/>
      <c r="G115"/>
      <c r="H115"/>
    </row>
    <row r="116" spans="1:8" ht="12.75">
      <c r="A116" s="23">
        <v>2000</v>
      </c>
      <c r="B116" s="12" t="s">
        <v>17</v>
      </c>
      <c r="C116" s="50"/>
      <c r="D116" s="50"/>
      <c r="G116"/>
      <c r="H116"/>
    </row>
    <row r="117" spans="1:8" ht="12.75">
      <c r="A117" s="23"/>
      <c r="B117" s="12" t="s">
        <v>128</v>
      </c>
      <c r="C117" s="50"/>
      <c r="D117" s="50"/>
      <c r="G117"/>
      <c r="H117"/>
    </row>
    <row r="118" spans="1:8" ht="12.75">
      <c r="A118" s="24">
        <v>2650</v>
      </c>
      <c r="B118" s="41" t="s">
        <v>42</v>
      </c>
      <c r="C118" s="52"/>
      <c r="D118" s="52"/>
      <c r="G118"/>
      <c r="H118"/>
    </row>
    <row r="119" spans="1:8" ht="12.75">
      <c r="A119" s="23">
        <v>2658</v>
      </c>
      <c r="B119" s="12" t="s">
        <v>138</v>
      </c>
      <c r="C119" s="56">
        <v>26400</v>
      </c>
      <c r="D119" s="56">
        <v>11400</v>
      </c>
      <c r="G119"/>
      <c r="H119"/>
    </row>
    <row r="120" spans="1:8" ht="12.75">
      <c r="A120" s="23"/>
      <c r="B120" s="26" t="s">
        <v>123</v>
      </c>
      <c r="C120" s="51">
        <f>SUM(C119)</f>
        <v>26400</v>
      </c>
      <c r="D120" s="51">
        <f>SUM(D119)</f>
        <v>11400</v>
      </c>
      <c r="G120"/>
      <c r="H120"/>
    </row>
    <row r="121" spans="1:8" ht="12.75">
      <c r="A121" s="23"/>
      <c r="B121" s="11"/>
      <c r="C121" s="50"/>
      <c r="D121" s="50"/>
      <c r="G121"/>
      <c r="H121"/>
    </row>
    <row r="122" spans="1:8" ht="12.75">
      <c r="A122" s="23">
        <v>3190</v>
      </c>
      <c r="B122" s="10" t="s">
        <v>43</v>
      </c>
      <c r="C122" s="50"/>
      <c r="D122" s="50"/>
      <c r="G122"/>
      <c r="H122"/>
    </row>
    <row r="123" spans="1:8" ht="12.75">
      <c r="A123" s="23">
        <v>3192</v>
      </c>
      <c r="B123" s="10" t="s">
        <v>59</v>
      </c>
      <c r="C123" s="56">
        <v>826.2</v>
      </c>
      <c r="D123" s="56">
        <v>0</v>
      </c>
      <c r="G123"/>
      <c r="H123"/>
    </row>
    <row r="124" spans="1:8" ht="12.75">
      <c r="A124" s="23"/>
      <c r="B124" s="28" t="s">
        <v>124</v>
      </c>
      <c r="C124" s="51">
        <f>SUM(C123)</f>
        <v>826.2</v>
      </c>
      <c r="D124" s="51">
        <v>0</v>
      </c>
      <c r="G124"/>
      <c r="H124"/>
    </row>
    <row r="125" spans="1:8" ht="12.75">
      <c r="A125" s="23"/>
      <c r="B125" s="11"/>
      <c r="C125" s="50"/>
      <c r="D125" s="50"/>
      <c r="G125"/>
      <c r="H125"/>
    </row>
    <row r="126" spans="1:8" ht="12.75">
      <c r="A126" s="23">
        <v>3300</v>
      </c>
      <c r="B126" s="10" t="s">
        <v>25</v>
      </c>
      <c r="C126" s="50"/>
      <c r="D126" s="50"/>
      <c r="G126"/>
      <c r="H126"/>
    </row>
    <row r="127" spans="1:8" ht="12.75">
      <c r="A127" s="23">
        <v>3391</v>
      </c>
      <c r="B127" s="10" t="s">
        <v>26</v>
      </c>
      <c r="C127" s="50">
        <v>130</v>
      </c>
      <c r="D127" s="50">
        <v>127.18</v>
      </c>
      <c r="G127"/>
      <c r="H127"/>
    </row>
    <row r="128" spans="1:8" ht="15.75" customHeight="1">
      <c r="A128" s="33" t="s">
        <v>140</v>
      </c>
      <c r="B128" s="34" t="s">
        <v>141</v>
      </c>
      <c r="C128" s="52">
        <v>49.26</v>
      </c>
      <c r="D128" s="52">
        <v>0</v>
      </c>
      <c r="G128"/>
      <c r="H128"/>
    </row>
    <row r="129" spans="1:8" ht="12.75">
      <c r="A129" s="23"/>
      <c r="B129" s="28" t="s">
        <v>125</v>
      </c>
      <c r="C129" s="51">
        <f>SUM(C127:C128)</f>
        <v>179.26</v>
      </c>
      <c r="D129" s="51">
        <f>SUM(D127:D128)</f>
        <v>127.18</v>
      </c>
      <c r="G129"/>
      <c r="H129"/>
    </row>
    <row r="130" spans="1:8" ht="12.75">
      <c r="A130" s="23"/>
      <c r="B130" s="26" t="s">
        <v>126</v>
      </c>
      <c r="C130" s="57">
        <f>SUM(C129+C124+C120+C114+C107+C96+C87)</f>
        <v>41280.09</v>
      </c>
      <c r="D130" s="57">
        <f>SUM(D129+D124+D120+D114+D107+D96+D87)</f>
        <v>15742.94</v>
      </c>
      <c r="G130"/>
      <c r="H130"/>
    </row>
    <row r="131" spans="1:8" ht="12.75">
      <c r="A131" s="24"/>
      <c r="B131" s="29" t="s">
        <v>127</v>
      </c>
      <c r="C131" s="51">
        <f>SUM(C129+C124+C120+C114+C107+C96+C87)</f>
        <v>41280.09</v>
      </c>
      <c r="D131" s="51">
        <f>SUM(D129+D124+D120+D114+D107+D96+D87)</f>
        <v>15742.94</v>
      </c>
      <c r="G131"/>
      <c r="H131"/>
    </row>
    <row r="132" spans="1:4" ht="12.75">
      <c r="A132" s="25"/>
      <c r="B132" s="13"/>
      <c r="C132" s="30"/>
      <c r="D132" s="30"/>
    </row>
    <row r="133" spans="1:4" ht="15">
      <c r="A133" s="25"/>
      <c r="B133" s="42" t="s">
        <v>18</v>
      </c>
      <c r="C133" s="45">
        <v>2016</v>
      </c>
      <c r="D133" s="45">
        <v>2016</v>
      </c>
    </row>
    <row r="134" spans="1:4" ht="14.25">
      <c r="A134" s="25"/>
      <c r="B134" s="43" t="s">
        <v>8</v>
      </c>
      <c r="C134" s="46">
        <v>81839.86</v>
      </c>
      <c r="D134" s="46">
        <v>81640.77</v>
      </c>
    </row>
    <row r="135" spans="1:4" ht="14.25">
      <c r="A135" s="25"/>
      <c r="B135" s="43" t="s">
        <v>19</v>
      </c>
      <c r="C135" s="47">
        <v>9852.8</v>
      </c>
      <c r="D135" s="47">
        <v>8082.55</v>
      </c>
    </row>
    <row r="136" spans="1:4" ht="14.25">
      <c r="A136" s="25"/>
      <c r="B136" s="43" t="s">
        <v>20</v>
      </c>
      <c r="C136" s="46">
        <f>SUM(C134:C135)</f>
        <v>91692.66</v>
      </c>
      <c r="D136" s="46">
        <f>SUM(D134:D135)</f>
        <v>89723.32</v>
      </c>
    </row>
    <row r="137" spans="1:4" ht="14.25">
      <c r="A137" s="25"/>
      <c r="B137" s="43" t="s">
        <v>21</v>
      </c>
      <c r="C137" s="47">
        <f>SUM(C131)</f>
        <v>41280.09</v>
      </c>
      <c r="D137" s="47">
        <f>SUM(D131)</f>
        <v>15742.94</v>
      </c>
    </row>
    <row r="138" spans="1:4" ht="14.25">
      <c r="A138" s="25"/>
      <c r="B138" s="44" t="s">
        <v>22</v>
      </c>
      <c r="C138" s="48">
        <f>C136-C137</f>
        <v>50412.57000000001</v>
      </c>
      <c r="D138" s="48">
        <f>D136-D137</f>
        <v>73980.38</v>
      </c>
    </row>
    <row r="139" spans="1:2" ht="12.75">
      <c r="A139" s="25"/>
      <c r="B139" s="14"/>
    </row>
    <row r="140" spans="1:4" ht="12.75">
      <c r="A140" s="25"/>
      <c r="B140" s="15" t="s">
        <v>139</v>
      </c>
      <c r="C140" s="15" t="s">
        <v>139</v>
      </c>
      <c r="D140" s="15" t="s">
        <v>139</v>
      </c>
    </row>
    <row r="141" spans="1:4" ht="12.75">
      <c r="A141" s="25"/>
      <c r="B141" s="15" t="s">
        <v>102</v>
      </c>
      <c r="C141" s="16" t="s">
        <v>45</v>
      </c>
      <c r="D141" s="16" t="s">
        <v>73</v>
      </c>
    </row>
    <row r="142" spans="1:4" ht="12.75">
      <c r="A142" s="25"/>
      <c r="B142" s="15" t="s">
        <v>103</v>
      </c>
      <c r="C142" s="16" t="s">
        <v>46</v>
      </c>
      <c r="D142" s="16" t="s">
        <v>44</v>
      </c>
    </row>
    <row r="143" spans="1:2" ht="12.75">
      <c r="A143" s="25"/>
      <c r="B143" s="15"/>
    </row>
    <row r="144" spans="1:2" ht="12.75">
      <c r="A144" s="25"/>
      <c r="B144" s="15"/>
    </row>
    <row r="145" spans="1:2" ht="12.75">
      <c r="A145" s="25"/>
      <c r="B145" s="15"/>
    </row>
    <row r="146" spans="1:2" ht="12.75">
      <c r="A146" s="25"/>
      <c r="B146" s="15"/>
    </row>
    <row r="147" spans="1:4" ht="12.75">
      <c r="A147" s="25"/>
      <c r="B147" s="15" t="s">
        <v>61</v>
      </c>
      <c r="C147" s="16" t="s">
        <v>48</v>
      </c>
      <c r="D147" s="16" t="s">
        <v>48</v>
      </c>
    </row>
    <row r="173" ht="12.75">
      <c r="B173" s="13"/>
    </row>
    <row r="182" ht="12.75">
      <c r="A182" s="19"/>
    </row>
    <row r="183" ht="12.75">
      <c r="A183" s="19"/>
    </row>
  </sheetData>
  <sheetProtection/>
  <mergeCells count="1">
    <mergeCell ref="A5:D5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&amp;RΑπολ.2016 ΤΣΩΠΡΟΥ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2017-01-20T10:47:18Z</cp:lastPrinted>
  <dcterms:created xsi:type="dcterms:W3CDTF">2001-01-04T08:53:27Z</dcterms:created>
  <dcterms:modified xsi:type="dcterms:W3CDTF">2017-01-20T10:47:19Z</dcterms:modified>
  <cp:category/>
  <cp:version/>
  <cp:contentType/>
  <cp:contentStatus/>
</cp:coreProperties>
</file>