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POΫΠ.2015 ΕΝΥΑΛΗ" sheetId="1" r:id="rId1"/>
  </sheets>
  <definedNames>
    <definedName name="_xlnm.Print_Area" localSheetId="0">'ΠPOΫΠ.2015 ΕΝΥΑΛΗ'!$A$1:$D$77</definedName>
    <definedName name="_xlnm.Print_Titles" localSheetId="0">'ΠPOΫΠ.2015 ΕΝΥΑΛΗ'!$10:$10</definedName>
  </definedNames>
  <calcPr fullCalcOnLoad="1"/>
</workbook>
</file>

<file path=xl/sharedStrings.xml><?xml version="1.0" encoding="utf-8"?>
<sst xmlns="http://schemas.openxmlformats.org/spreadsheetml/2006/main" count="91" uniqueCount="84">
  <si>
    <t>APIΣTOTEΛEIO ΠANEΠIΣTHMIO ΘEΣΣAΛONIKHΣ</t>
  </si>
  <si>
    <t xml:space="preserve">TMHMA KΛHPOΔOTHMATΩN </t>
  </si>
  <si>
    <t xml:space="preserve">     Yπόλοιπο προηγούμενης χρήσης</t>
  </si>
  <si>
    <t>EΞOΔA</t>
  </si>
  <si>
    <t>KATHΓOPIA I</t>
  </si>
  <si>
    <t>TAKTIKA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</si>
  <si>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</si>
  <si>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</si>
  <si>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</si>
  <si>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</si>
  <si>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</si>
  <si>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</si>
  <si>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</si>
  <si>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</si>
  <si>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</si>
  <si>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Πληρωμές για υπηρεσίες</t>
  </si>
  <si>
    <t xml:space="preserve">                            ΚΛΗΡΟΔΟΣΙΑ: ΜΕΡΟΠΗΣ ΕΝΥΑΛΗ</t>
  </si>
  <si>
    <t>Επιχορηγήσεις</t>
  </si>
  <si>
    <t xml:space="preserve">Επιχορηγήσεις και εισφορές εκ μέρους </t>
  </si>
  <si>
    <t>Τόκοι κεφαλαίων</t>
  </si>
  <si>
    <t>Τηλεφ,τηλεγραφ,τηλετυπικά τέλη</t>
  </si>
  <si>
    <t>Επιχορηγήσεις εκ μέρους του Συλλόγου</t>
  </si>
  <si>
    <t>προς διάδοση των Ελληνικών Γραμμάτων</t>
  </si>
  <si>
    <t>(πιθανολογούμενο ποσό)</t>
  </si>
  <si>
    <t>Τόκοι από καταθέσεις όψεως</t>
  </si>
  <si>
    <t xml:space="preserve">Ο Προϊστάμενος της Δ/νσης </t>
  </si>
  <si>
    <t>Περιουσίας &amp; Προμηθειών</t>
  </si>
  <si>
    <t>ΒΑΙΟΣ ΧΑΡ. ΜΠΑΜΠΛΕΚΗΣ</t>
  </si>
  <si>
    <t xml:space="preserve">ΒΑΣΙΛΙΚΗ ΚΟΥΖΙΩΡΤΗ </t>
  </si>
  <si>
    <t>Λειτουργικά έξοδα Τμ. Κληροδοτημάτων</t>
  </si>
  <si>
    <t>Ν.Π.Ι.Δ ΟργανισμώνΙ.Δ ή Ιδρυμάτων εσωτερικού</t>
  </si>
  <si>
    <t xml:space="preserve">Η Προϊσταμένη </t>
  </si>
  <si>
    <t>0000</t>
  </si>
  <si>
    <t>0200</t>
  </si>
  <si>
    <t>0220</t>
  </si>
  <si>
    <t>0221</t>
  </si>
  <si>
    <t>0800</t>
  </si>
  <si>
    <t>0832</t>
  </si>
  <si>
    <t>0850</t>
  </si>
  <si>
    <t>0851</t>
  </si>
  <si>
    <t>0890</t>
  </si>
  <si>
    <t>0891</t>
  </si>
  <si>
    <t>0899</t>
  </si>
  <si>
    <t>0899Α</t>
  </si>
  <si>
    <t>Ν.Π.Δ.Δ, Ν.Π.Ι.Δ, Οργανισμών κλπ.</t>
  </si>
  <si>
    <t>Πρόσοδοι του Ν.Π.Δ.Δ κεφάλαια αξιών</t>
  </si>
  <si>
    <t>Σύνολο κ.α.  0800</t>
  </si>
  <si>
    <t>Σύνολο κατηγορίας I</t>
  </si>
  <si>
    <t>Σύνολο εξόδων</t>
  </si>
  <si>
    <t>Σύνολο κ.α. 3500</t>
  </si>
  <si>
    <t>Σύνολο εσόδων</t>
  </si>
  <si>
    <t>Σύνολο</t>
  </si>
  <si>
    <t>Σύνολο κ.α. 0200</t>
  </si>
  <si>
    <t xml:space="preserve">EΣOΔA </t>
  </si>
  <si>
    <t>KATHΓOPIA  I</t>
  </si>
  <si>
    <t xml:space="preserve">A ' TAKTIKA </t>
  </si>
  <si>
    <r>
      <rPr>
        <b/>
        <sz val="10"/>
        <rFont val="Arial"/>
        <family val="2"/>
      </rPr>
      <t>ΣKOΠOΣ:</t>
    </r>
    <r>
      <rPr>
        <sz val="10"/>
        <rFont val="Arial"/>
        <family val="2"/>
      </rPr>
      <t xml:space="preserve">  Έκδοση διδακτορικών διατριβών της Φιλοσοφικής Σχολής του Πανεπιστημίου Θεσσαλονίκης οσάκις ο συγγραφέας στερείται εν όλω ή εν μέρει των μέσων δημοσίευσής της</t>
    </r>
  </si>
  <si>
    <t>Ο Προϊστάμενος της Γεν.Δ/νσης</t>
  </si>
  <si>
    <t>Οικονομικών Υπηρεσιών</t>
  </si>
  <si>
    <t>Με εντολή Πρύτανη</t>
  </si>
  <si>
    <t>Αποδόσεις εσόδων υπέρ τρίτων</t>
  </si>
  <si>
    <t>Απόδοση στο Δημόσιο υπέρ αυτού εισπράξ</t>
  </si>
  <si>
    <t>3394</t>
  </si>
  <si>
    <t>Παρακράτηση 5‰ επί των εσόδων (άρθρο 65 § 2 Ν. 4182/2013)</t>
  </si>
  <si>
    <t>Σύνολο κ.α. 3300</t>
  </si>
  <si>
    <t>0900</t>
  </si>
  <si>
    <t>Φόροι-Τέλη-Έξοδα βεβαιώσεως και εισπράξεως εσόδων</t>
  </si>
  <si>
    <t>0910</t>
  </si>
  <si>
    <t>Φόροι-Τέλη</t>
  </si>
  <si>
    <t>0911</t>
  </si>
  <si>
    <t xml:space="preserve">Φόροι </t>
  </si>
  <si>
    <t>0912</t>
  </si>
  <si>
    <t>Τέλη</t>
  </si>
  <si>
    <t>Σύνολο κ.α. 0900</t>
  </si>
  <si>
    <t>του Τμήματος Κληροδοτημάτων</t>
  </si>
  <si>
    <t>ΓΕΝΙΚΗ ΔΙΕΥΘΥΝΣΗ ΟΙΚΟΝΟΜΙΚΩΝ ΥΠΗΡΕΣΙΩΝ</t>
  </si>
  <si>
    <t>ΔΙΕΥΘΥΝΣΗ ΠΕΡΙΟΥΣΙΑΣ ΚΑΙ ΠΡΟΜΗΘΕΙΩΝ</t>
  </si>
  <si>
    <t>Εκτυπώσεις, εκδόσεις γενικά και βιβλιοδετήσεις</t>
  </si>
  <si>
    <t>O N O M A Σ I A</t>
  </si>
  <si>
    <t>ΚΩΔ</t>
  </si>
  <si>
    <t xml:space="preserve">Yπόλοιπο προηγούμενης χρήσης </t>
  </si>
  <si>
    <t>Α Π Ο Λ O Γ I Σ M O Σ 2018</t>
  </si>
  <si>
    <t>ΠΡΟΥΠΟΛΟΓΙΣΘΕΝΤΑ 2018</t>
  </si>
  <si>
    <t>ΠΡΑΓΜΑΤΟΠΟΙΗΘΕΝΤΑ 2018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</si>
</sst>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</numFmts>
  <fonts count="49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b/>
      <sz val="11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3" fillId="30" borderId="0" applyNumberFormat="0" applyBorder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7" borderId="1" applyNumberFormat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 horizontal="left" indent="5"/>
    </xf>
    <xf numFmtId="0" fontId="10" fillId="0" borderId="13" xfId="0" applyFont="1" applyBorder="1" applyAlignment="1">
      <alignment horizontal="left" indent="5"/>
    </xf>
    <xf numFmtId="0" fontId="7" fillId="0" borderId="11" xfId="0" applyFont="1" applyBorder="1" applyAlignment="1">
      <alignment horizontal="left" indent="5"/>
    </xf>
    <xf numFmtId="0" fontId="10" fillId="0" borderId="12" xfId="0" applyFont="1" applyBorder="1" applyAlignment="1">
      <alignment horizontal="left" indent="5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top"/>
    </xf>
    <xf numFmtId="0" fontId="7" fillId="32" borderId="14" xfId="0" applyFont="1" applyFill="1" applyBorder="1" applyAlignment="1">
      <alignment horizontal="center"/>
    </xf>
    <xf numFmtId="0" fontId="7" fillId="32" borderId="10" xfId="0" applyNumberFormat="1" applyFont="1" applyFill="1" applyBorder="1" applyAlignment="1">
      <alignment horizontal="center"/>
    </xf>
    <xf numFmtId="0" fontId="6" fillId="32" borderId="11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13" fillId="32" borderId="14" xfId="0" applyFont="1" applyFill="1" applyBorder="1" applyAlignment="1">
      <alignment horizontal="left" indent="5"/>
    </xf>
    <xf numFmtId="0" fontId="13" fillId="32" borderId="11" xfId="0" applyFont="1" applyFill="1" applyBorder="1" applyAlignment="1">
      <alignment horizontal="left" indent="5"/>
    </xf>
    <xf numFmtId="0" fontId="13" fillId="32" borderId="13" xfId="0" applyFont="1" applyFill="1" applyBorder="1" applyAlignment="1">
      <alignment horizontal="left" indent="5"/>
    </xf>
    <xf numFmtId="4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4" fontId="6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32" borderId="14" xfId="0" applyNumberFormat="1" applyFont="1" applyFill="1" applyBorder="1" applyAlignment="1">
      <alignment horizontal="center"/>
    </xf>
    <xf numFmtId="4" fontId="6" fillId="32" borderId="13" xfId="0" applyNumberFormat="1" applyFont="1" applyFill="1" applyBorder="1" applyAlignment="1">
      <alignment horizontal="center"/>
    </xf>
    <xf numFmtId="4" fontId="6" fillId="32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7" fillId="0" borderId="12" xfId="0" applyFont="1" applyBorder="1" applyAlignment="1">
      <alignment horizontal="left" indent="5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12">
      <selection activeCell="D62" sqref="D62"/>
    </sheetView>
  </sheetViews>
  <sheetFormatPr defaultColWidth="12.375" defaultRowHeight="12.75"/>
  <cols>
    <col min="1" max="1" width="6.00390625" style="13" customWidth="1"/>
    <col min="2" max="2" width="50.125" style="13" customWidth="1"/>
    <col min="3" max="3" width="28.25390625" style="3" customWidth="1"/>
    <col min="4" max="4" width="30.00390625" style="3" customWidth="1"/>
    <col min="5" max="5" width="13.25390625" style="21" customWidth="1"/>
    <col min="6" max="6" width="7.125" style="1" customWidth="1"/>
    <col min="7" max="16384" width="12.375" style="1" customWidth="1"/>
  </cols>
  <sheetData>
    <row r="1" spans="1:2" ht="12.75">
      <c r="A1" s="4" t="s">
        <v>0</v>
      </c>
      <c r="B1" s="4"/>
    </row>
    <row r="2" spans="1:2" ht="12.75">
      <c r="A2" s="50" t="s">
        <v>75</v>
      </c>
      <c r="B2" s="4"/>
    </row>
    <row r="3" spans="1:2" ht="12.75">
      <c r="A3" s="4" t="s">
        <v>76</v>
      </c>
      <c r="B3" s="4"/>
    </row>
    <row r="4" spans="1:2" ht="12.75">
      <c r="A4" s="4" t="s">
        <v>1</v>
      </c>
      <c r="B4" s="4"/>
    </row>
    <row r="5" spans="1:2" ht="12.75">
      <c r="A5" s="2"/>
      <c r="B5" s="2"/>
    </row>
    <row r="6" spans="1:2" ht="12.75">
      <c r="A6" s="2"/>
      <c r="B6" s="4" t="s">
        <v>16</v>
      </c>
    </row>
    <row r="7" spans="1:4" ht="27" customHeight="1">
      <c r="A7" s="52" t="s">
        <v>56</v>
      </c>
      <c r="B7" s="53"/>
      <c r="C7" s="53"/>
      <c r="D7" s="53"/>
    </row>
    <row r="8" spans="1:2" ht="12.75">
      <c r="A8" s="2"/>
      <c r="B8" s="2"/>
    </row>
    <row r="9" spans="1:2" ht="12.75">
      <c r="A9" s="5"/>
      <c r="B9" s="6" t="s">
        <v>81</v>
      </c>
    </row>
    <row r="10" spans="1:4" ht="12.75">
      <c r="A10" s="7" t="s">
        <v>79</v>
      </c>
      <c r="B10" s="7" t="s">
        <v>78</v>
      </c>
      <c r="C10" s="8" t="s">
        <v>82</v>
      </c>
      <c r="D10" s="8" t="s">
        <v>83</v>
      </c>
    </row>
    <row r="11" spans="1:4" ht="15">
      <c r="A11" s="9"/>
      <c r="B11" s="36" t="s">
        <v>53</v>
      </c>
      <c r="C11" s="41"/>
      <c r="D11" s="41"/>
    </row>
    <row r="12" spans="1:4" ht="15">
      <c r="A12" s="9"/>
      <c r="B12" s="37" t="s">
        <v>54</v>
      </c>
      <c r="C12" s="41"/>
      <c r="D12" s="41"/>
    </row>
    <row r="13" spans="1:4" ht="15">
      <c r="A13" s="9"/>
      <c r="B13" s="38" t="s">
        <v>55</v>
      </c>
      <c r="C13" s="41"/>
      <c r="D13" s="41"/>
    </row>
    <row r="14" spans="1:4" ht="12.75">
      <c r="A14" s="27" t="s">
        <v>32</v>
      </c>
      <c r="B14" s="16" t="s">
        <v>17</v>
      </c>
      <c r="C14" s="41"/>
      <c r="D14" s="41"/>
    </row>
    <row r="15" spans="1:4" ht="12.75">
      <c r="A15" s="27" t="s">
        <v>33</v>
      </c>
      <c r="B15" s="16" t="s">
        <v>18</v>
      </c>
      <c r="C15" s="41"/>
      <c r="D15" s="41"/>
    </row>
    <row r="16" spans="1:4" ht="12.75">
      <c r="A16" s="27"/>
      <c r="B16" s="16" t="s">
        <v>44</v>
      </c>
      <c r="C16" s="41"/>
      <c r="D16" s="41"/>
    </row>
    <row r="17" spans="1:4" ht="12.75">
      <c r="A17" s="27" t="s">
        <v>34</v>
      </c>
      <c r="B17" s="16" t="s">
        <v>18</v>
      </c>
      <c r="C17" s="41"/>
      <c r="D17" s="41"/>
    </row>
    <row r="18" spans="1:4" ht="12.75">
      <c r="A18" s="27"/>
      <c r="B18" s="16" t="s">
        <v>30</v>
      </c>
      <c r="C18" s="41"/>
      <c r="D18" s="41"/>
    </row>
    <row r="19" spans="1:4" ht="12.75">
      <c r="A19" s="27" t="s">
        <v>35</v>
      </c>
      <c r="B19" s="16" t="s">
        <v>21</v>
      </c>
      <c r="C19" s="41"/>
      <c r="D19" s="41"/>
    </row>
    <row r="20" spans="1:4" ht="12.75">
      <c r="A20" s="27"/>
      <c r="B20" s="16" t="s">
        <v>22</v>
      </c>
      <c r="C20" s="41">
        <v>1500</v>
      </c>
      <c r="D20" s="41">
        <v>543.53</v>
      </c>
    </row>
    <row r="21" spans="1:4" ht="12.75">
      <c r="A21" s="27"/>
      <c r="B21" s="16" t="s">
        <v>23</v>
      </c>
      <c r="C21" s="41"/>
      <c r="D21" s="41"/>
    </row>
    <row r="22" spans="1:4" ht="12.75">
      <c r="A22" s="27"/>
      <c r="B22" s="23" t="s">
        <v>52</v>
      </c>
      <c r="C22" s="42">
        <f>SUM(C20:C21)</f>
        <v>1500</v>
      </c>
      <c r="D22" s="42">
        <f>SUM(D20:D21)</f>
        <v>543.53</v>
      </c>
    </row>
    <row r="23" spans="1:4" ht="12.75">
      <c r="A23" s="27">
        <v>3500</v>
      </c>
      <c r="B23" s="17" t="s">
        <v>45</v>
      </c>
      <c r="C23" s="41"/>
      <c r="D23" s="41"/>
    </row>
    <row r="24" spans="1:4" ht="12.75">
      <c r="A24" s="27">
        <v>3510</v>
      </c>
      <c r="B24" s="17" t="s">
        <v>19</v>
      </c>
      <c r="C24" s="41"/>
      <c r="D24" s="41"/>
    </row>
    <row r="25" spans="1:4" ht="12.75">
      <c r="A25" s="27">
        <v>3511</v>
      </c>
      <c r="B25" s="17" t="s">
        <v>24</v>
      </c>
      <c r="C25" s="41">
        <v>70</v>
      </c>
      <c r="D25" s="41">
        <v>111.42</v>
      </c>
    </row>
    <row r="26" spans="1:4" ht="12.75">
      <c r="A26" s="27"/>
      <c r="B26" s="26" t="s">
        <v>49</v>
      </c>
      <c r="C26" s="42">
        <f>SUM(C25)</f>
        <v>70</v>
      </c>
      <c r="D26" s="42">
        <f>SUM(D25)</f>
        <v>111.42</v>
      </c>
    </row>
    <row r="27" spans="1:4" ht="12.75">
      <c r="A27" s="27"/>
      <c r="B27" s="51" t="s">
        <v>47</v>
      </c>
      <c r="C27" s="42">
        <f>SUM(C26+C22)</f>
        <v>1570</v>
      </c>
      <c r="D27" s="42">
        <f>SUM(D26+D22)</f>
        <v>654.9499999999999</v>
      </c>
    </row>
    <row r="28" spans="1:4" ht="12.75">
      <c r="A28" s="27"/>
      <c r="B28" s="26" t="s">
        <v>50</v>
      </c>
      <c r="C28" s="41">
        <f>SUM(C27)</f>
        <v>1570</v>
      </c>
      <c r="D28" s="41">
        <f>SUM(D27)</f>
        <v>654.9499999999999</v>
      </c>
    </row>
    <row r="29" spans="1:4" ht="12.75">
      <c r="A29" s="27"/>
      <c r="B29" s="25" t="s">
        <v>80</v>
      </c>
      <c r="C29" s="41">
        <v>3440.4</v>
      </c>
      <c r="D29" s="41">
        <v>8530.71</v>
      </c>
    </row>
    <row r="30" spans="1:4" ht="12.75">
      <c r="A30" s="27"/>
      <c r="B30" s="25" t="s">
        <v>51</v>
      </c>
      <c r="C30" s="42">
        <f>SUM(C28:C29)</f>
        <v>5010.4</v>
      </c>
      <c r="D30" s="42">
        <f>SUM(D28:D29)</f>
        <v>9185.66</v>
      </c>
    </row>
    <row r="31" spans="1:4" ht="12.75">
      <c r="A31" s="27"/>
      <c r="B31" s="16"/>
      <c r="C31" s="44"/>
      <c r="D31" s="44"/>
    </row>
    <row r="32" spans="1:4" ht="15">
      <c r="A32" s="27"/>
      <c r="B32" s="36" t="s">
        <v>3</v>
      </c>
      <c r="C32" s="41"/>
      <c r="D32" s="41"/>
    </row>
    <row r="33" spans="1:4" ht="15">
      <c r="A33" s="27"/>
      <c r="B33" s="37" t="s">
        <v>4</v>
      </c>
      <c r="C33" s="41"/>
      <c r="D33" s="41"/>
    </row>
    <row r="34" spans="1:4" ht="15">
      <c r="A34" s="27"/>
      <c r="B34" s="38" t="s">
        <v>5</v>
      </c>
      <c r="C34" s="41"/>
      <c r="D34" s="41"/>
    </row>
    <row r="35" spans="1:4" ht="12.75">
      <c r="A35" s="27" t="s">
        <v>32</v>
      </c>
      <c r="B35" s="16" t="s">
        <v>15</v>
      </c>
      <c r="C35" s="41"/>
      <c r="D35" s="41"/>
    </row>
    <row r="36" spans="1:4" ht="12.75">
      <c r="A36" s="27" t="s">
        <v>36</v>
      </c>
      <c r="B36" s="16" t="s">
        <v>6</v>
      </c>
      <c r="C36" s="41"/>
      <c r="D36" s="41"/>
    </row>
    <row r="37" spans="1:4" ht="12.75">
      <c r="A37" s="27" t="s">
        <v>37</v>
      </c>
      <c r="B37" s="16" t="s">
        <v>20</v>
      </c>
      <c r="C37" s="41">
        <v>0</v>
      </c>
      <c r="D37" s="41">
        <v>0</v>
      </c>
    </row>
    <row r="38" spans="1:4" ht="12.75">
      <c r="A38" s="27" t="s">
        <v>38</v>
      </c>
      <c r="B38" s="16" t="s">
        <v>7</v>
      </c>
      <c r="C38" s="41"/>
      <c r="D38" s="41"/>
    </row>
    <row r="39" spans="1:4" ht="12.75">
      <c r="A39" s="27" t="s">
        <v>39</v>
      </c>
      <c r="B39" s="16" t="s">
        <v>8</v>
      </c>
      <c r="C39" s="41">
        <v>100</v>
      </c>
      <c r="D39" s="41">
        <v>0</v>
      </c>
    </row>
    <row r="40" spans="1:4" ht="12.75">
      <c r="A40" s="27" t="s">
        <v>40</v>
      </c>
      <c r="B40" s="16" t="s">
        <v>9</v>
      </c>
      <c r="C40" s="41"/>
      <c r="D40" s="41"/>
    </row>
    <row r="41" spans="1:4" ht="12.75">
      <c r="A41" s="27" t="s">
        <v>41</v>
      </c>
      <c r="B41" s="16" t="s">
        <v>77</v>
      </c>
      <c r="C41" s="41">
        <v>4000</v>
      </c>
      <c r="D41" s="41">
        <v>3999.2</v>
      </c>
    </row>
    <row r="42" spans="1:4" ht="12.75">
      <c r="A42" s="27" t="s">
        <v>42</v>
      </c>
      <c r="B42" s="16" t="s">
        <v>9</v>
      </c>
      <c r="C42" s="41">
        <v>0</v>
      </c>
      <c r="D42" s="41">
        <v>0</v>
      </c>
    </row>
    <row r="43" spans="1:4" ht="12.75">
      <c r="A43" s="27" t="s">
        <v>43</v>
      </c>
      <c r="B43" s="16" t="s">
        <v>29</v>
      </c>
      <c r="C43" s="39">
        <f>C28*0.25%</f>
        <v>3.9250000000000003</v>
      </c>
      <c r="D43" s="39">
        <v>0</v>
      </c>
    </row>
    <row r="44" spans="1:4" ht="12.75">
      <c r="A44" s="28"/>
      <c r="B44" s="23" t="s">
        <v>46</v>
      </c>
      <c r="C44" s="42">
        <f>SUM(C35:C43)</f>
        <v>4103.925</v>
      </c>
      <c r="D44" s="42">
        <f>SUM(D36:D43)</f>
        <v>3999.2</v>
      </c>
    </row>
    <row r="45" spans="1:4" ht="12.75">
      <c r="A45" s="27" t="s">
        <v>65</v>
      </c>
      <c r="B45" s="16" t="s">
        <v>66</v>
      </c>
      <c r="C45" s="43"/>
      <c r="D45" s="43"/>
    </row>
    <row r="46" spans="1:4" ht="12.75">
      <c r="A46" s="27" t="s">
        <v>67</v>
      </c>
      <c r="B46" s="16" t="s">
        <v>68</v>
      </c>
      <c r="C46" s="43"/>
      <c r="D46" s="43"/>
    </row>
    <row r="47" spans="1:4" ht="12.75">
      <c r="A47" s="27" t="s">
        <v>69</v>
      </c>
      <c r="B47" s="17" t="s">
        <v>70</v>
      </c>
      <c r="C47" s="41">
        <v>200</v>
      </c>
      <c r="D47" s="41">
        <v>11.9</v>
      </c>
    </row>
    <row r="48" spans="1:4" ht="12.75">
      <c r="A48" s="27" t="s">
        <v>71</v>
      </c>
      <c r="B48" s="17" t="s">
        <v>72</v>
      </c>
      <c r="C48" s="43"/>
      <c r="D48" s="43"/>
    </row>
    <row r="49" spans="1:4" ht="12.75">
      <c r="A49" s="27"/>
      <c r="B49" s="26" t="s">
        <v>73</v>
      </c>
      <c r="C49" s="42">
        <f>SUM(C47:C48)</f>
        <v>200</v>
      </c>
      <c r="D49" s="42">
        <f>SUM(D47:D48)</f>
        <v>11.9</v>
      </c>
    </row>
    <row r="50" spans="1:4" ht="12.75">
      <c r="A50" s="27">
        <v>3300</v>
      </c>
      <c r="B50" s="30" t="s">
        <v>60</v>
      </c>
      <c r="C50" s="44"/>
      <c r="D50" s="45"/>
    </row>
    <row r="51" spans="1:4" ht="12.75">
      <c r="A51" s="27">
        <v>3391</v>
      </c>
      <c r="B51" s="30" t="s">
        <v>61</v>
      </c>
      <c r="C51" s="41">
        <v>0</v>
      </c>
      <c r="D51" s="45">
        <v>0</v>
      </c>
    </row>
    <row r="52" spans="1:4" ht="25.5">
      <c r="A52" s="31" t="s">
        <v>62</v>
      </c>
      <c r="B52" s="40" t="s">
        <v>63</v>
      </c>
      <c r="C52" s="39">
        <f>C28*5/1000</f>
        <v>7.85</v>
      </c>
      <c r="D52" s="45">
        <v>0</v>
      </c>
    </row>
    <row r="53" spans="1:4" ht="12.75">
      <c r="A53" s="27"/>
      <c r="B53" s="26" t="s">
        <v>64</v>
      </c>
      <c r="C53" s="42">
        <f>SUM(C51:C52)</f>
        <v>7.85</v>
      </c>
      <c r="D53" s="42">
        <v>0</v>
      </c>
    </row>
    <row r="54" spans="1:4" ht="12.75">
      <c r="A54" s="28"/>
      <c r="B54" s="25" t="s">
        <v>47</v>
      </c>
      <c r="C54" s="46">
        <f>SUM(C53+C49+C44)</f>
        <v>4311.775000000001</v>
      </c>
      <c r="D54" s="46">
        <f>SUM(D53+D49+D44)</f>
        <v>4011.1</v>
      </c>
    </row>
    <row r="55" spans="1:4" ht="12.75">
      <c r="A55" s="29"/>
      <c r="B55" s="24" t="s">
        <v>48</v>
      </c>
      <c r="C55" s="42">
        <f>SUM(C53+C49+C44)</f>
        <v>4311.775000000001</v>
      </c>
      <c r="D55" s="42">
        <f>SUM(D54)</f>
        <v>4011.1</v>
      </c>
    </row>
    <row r="56" spans="1:4" ht="12.75">
      <c r="A56" s="18"/>
      <c r="B56" s="19"/>
      <c r="C56" s="20"/>
      <c r="D56" s="20"/>
    </row>
    <row r="57" spans="1:4" ht="12.75">
      <c r="A57" s="2"/>
      <c r="B57" s="32" t="s">
        <v>10</v>
      </c>
      <c r="C57" s="33">
        <v>2018</v>
      </c>
      <c r="D57" s="33">
        <v>2018</v>
      </c>
    </row>
    <row r="58" spans="1:4" ht="12.75">
      <c r="A58" s="2"/>
      <c r="B58" s="34" t="s">
        <v>2</v>
      </c>
      <c r="C58" s="47">
        <v>3440.4</v>
      </c>
      <c r="D58" s="47">
        <f>SUM(D29)</f>
        <v>8530.71</v>
      </c>
    </row>
    <row r="59" spans="1:4" ht="12.75">
      <c r="A59" s="2"/>
      <c r="B59" s="34" t="s">
        <v>11</v>
      </c>
      <c r="C59" s="48">
        <f>SUM(C28)</f>
        <v>1570</v>
      </c>
      <c r="D59" s="48">
        <f>SUM(D28)</f>
        <v>654.9499999999999</v>
      </c>
    </row>
    <row r="60" spans="1:4" ht="12.75">
      <c r="A60" s="2"/>
      <c r="B60" s="34" t="s">
        <v>12</v>
      </c>
      <c r="C60" s="47">
        <f>SUM(C58:C59)</f>
        <v>5010.4</v>
      </c>
      <c r="D60" s="47">
        <f>SUM(D58:D59)</f>
        <v>9185.66</v>
      </c>
    </row>
    <row r="61" spans="1:4" ht="12.75">
      <c r="A61" s="2"/>
      <c r="B61" s="34" t="s">
        <v>13</v>
      </c>
      <c r="C61" s="48">
        <f>SUM(C55)</f>
        <v>4311.775000000001</v>
      </c>
      <c r="D61" s="48">
        <f>SUM(D55)</f>
        <v>4011.1</v>
      </c>
    </row>
    <row r="62" spans="1:4" ht="12.75">
      <c r="A62" s="5"/>
      <c r="B62" s="35" t="s">
        <v>14</v>
      </c>
      <c r="C62" s="49">
        <f>C60-C61</f>
        <v>698.6249999999991</v>
      </c>
      <c r="D62" s="49">
        <f>D60-D61</f>
        <v>5174.5599999999995</v>
      </c>
    </row>
    <row r="63" spans="1:4" ht="12.75">
      <c r="A63" s="5"/>
      <c r="B63" s="22"/>
      <c r="C63" s="20"/>
      <c r="D63" s="20"/>
    </row>
    <row r="64" spans="1:4" ht="12.75">
      <c r="A64" s="5"/>
      <c r="B64" s="18" t="s">
        <v>59</v>
      </c>
      <c r="C64" s="18" t="s">
        <v>59</v>
      </c>
      <c r="D64" s="18" t="s">
        <v>59</v>
      </c>
    </row>
    <row r="65" spans="1:4" ht="12.75">
      <c r="A65" s="2"/>
      <c r="B65" s="5" t="s">
        <v>31</v>
      </c>
      <c r="C65" s="3" t="s">
        <v>25</v>
      </c>
      <c r="D65" s="3" t="s">
        <v>57</v>
      </c>
    </row>
    <row r="66" spans="1:4" ht="12.75">
      <c r="A66" s="11"/>
      <c r="B66" s="5" t="s">
        <v>74</v>
      </c>
      <c r="C66" s="3" t="s">
        <v>26</v>
      </c>
      <c r="D66" s="3" t="s">
        <v>58</v>
      </c>
    </row>
    <row r="67" spans="1:2" ht="12.75">
      <c r="A67" s="11"/>
      <c r="B67" s="5"/>
    </row>
    <row r="68" spans="1:2" ht="12.75">
      <c r="A68" s="11"/>
      <c r="B68" s="5"/>
    </row>
    <row r="69" spans="1:2" ht="12.75">
      <c r="A69" s="11"/>
      <c r="B69" s="5"/>
    </row>
    <row r="70" spans="1:2" ht="12.75">
      <c r="A70" s="5"/>
      <c r="B70" s="5"/>
    </row>
    <row r="71" spans="1:4" ht="12.75">
      <c r="A71" s="5"/>
      <c r="B71" s="5" t="s">
        <v>28</v>
      </c>
      <c r="C71" s="3" t="s">
        <v>27</v>
      </c>
      <c r="D71" s="3" t="s">
        <v>27</v>
      </c>
    </row>
    <row r="72" spans="1:4" ht="12.75">
      <c r="A72" s="5"/>
      <c r="B72" s="2"/>
      <c r="C72" s="10"/>
      <c r="D72" s="10"/>
    </row>
    <row r="73" spans="1:2" ht="12.75">
      <c r="A73" s="5"/>
      <c r="B73" s="2"/>
    </row>
    <row r="74" ht="12.75">
      <c r="A74" s="12"/>
    </row>
    <row r="75" ht="12.75">
      <c r="A75" s="12"/>
    </row>
    <row r="76" ht="12.75">
      <c r="A76" s="12"/>
    </row>
    <row r="99" ht="12.75">
      <c r="B99" s="14"/>
    </row>
    <row r="108" ht="12.75">
      <c r="A108" s="15"/>
    </row>
    <row r="109" ht="12.75">
      <c r="A109" s="15"/>
    </row>
    <row r="110" ht="12.75">
      <c r="A110" s="12"/>
    </row>
    <row r="111" ht="12.75">
      <c r="A111" s="12"/>
    </row>
  </sheetData>
  <sheetProtection/>
  <mergeCells count="1">
    <mergeCell ref="A7:D7"/>
  </mergeCells>
  <printOptions horizontalCentered="1"/>
  <pageMargins left="0.3937007874015748" right="0.1968503937007874" top="0.7086614173228347" bottom="0.5905511811023623" header="0.35433070866141736" footer="0.31496062992125984"/>
  <pageSetup horizontalDpi="600" verticalDpi="600" orientation="landscape" paperSize="9" scale="95" r:id="rId1"/>
  <headerFooter alignWithMargins="0">
    <oddHeader>&amp;RΑΠΟΛ.  2018 Μ. Ενυάλη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2019-02-15T06:40:18Z</cp:lastPrinted>
  <dcterms:created xsi:type="dcterms:W3CDTF">2001-01-04T08:53:27Z</dcterms:created>
  <dcterms:modified xsi:type="dcterms:W3CDTF">2019-02-15T06:40:19Z</dcterms:modified>
  <cp:category/>
  <cp:version/>
  <cp:contentType/>
  <cp:contentStatus/>
</cp:coreProperties>
</file>