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ΣΑΒΡΑΝΗ" sheetId="1" r:id="rId1"/>
  </sheets>
  <definedNames>
    <definedName name="_xlnm.Print_Area" localSheetId="0">'ΠPOΫΠ.2015 ΣΑΒΡΑΝΗ'!$A$1:$D$152</definedName>
    <definedName name="_xlnm.Print_Titles" localSheetId="0">'ΠPOΫΠ.2015 ΣΑΒΡΑΝΗ'!$10:$10</definedName>
  </definedNames>
  <calcPr fullCalcOnLoad="1"/>
</workbook>
</file>

<file path=xl/sharedStrings.xml><?xml version="1.0" encoding="utf-8"?>
<sst xmlns="http://schemas.openxmlformats.org/spreadsheetml/2006/main" count="169" uniqueCount="163">
  <si>
    <t>APIΣTOTEΛEIO ΠANEΠIΣTHMIO ΘEΣΣAΛONIKHΣ</t>
  </si>
  <si>
    <t xml:space="preserve">TMHMA KΛHPOΔOTHMATΩN </t>
  </si>
  <si>
    <t xml:space="preserve">              EΣOΔA </t>
  </si>
  <si>
    <t xml:space="preserve">              KATHΓOPIA  I</t>
  </si>
  <si>
    <t xml:space="preserve">              A ' TAKTIKA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</si>
  <si>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</si>
  <si>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</si>
  <si>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</si>
  <si>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</si>
  <si>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</si>
  <si>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</si>
  <si>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</si>
  <si>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</si>
  <si>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</si>
  <si>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</si>
  <si>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</si>
  <si>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</si>
  <si>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</si>
  <si>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</si>
  <si>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</si>
  <si>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</si>
  <si>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</si>
  <si>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</si>
  <si>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Δικαστικά έξοδα</t>
  </si>
  <si>
    <t>Επικοινωνίες</t>
  </si>
  <si>
    <t>Αποδόσεις εσόδων υπέρ τρίτων</t>
  </si>
  <si>
    <t>Φόροι-Τέλη</t>
  </si>
  <si>
    <t>Πληρωμές για υπηρεσίες</t>
  </si>
  <si>
    <t>Αποζημίωση για έξοδα κίνησης</t>
  </si>
  <si>
    <t>Λοιπές προσαυξήσεις</t>
  </si>
  <si>
    <t>Προσαυξήσεις από τόκους υπερημερίας</t>
  </si>
  <si>
    <t>Εσοδα υπέρ Δημοσίου και τρίτων</t>
  </si>
  <si>
    <t xml:space="preserve">Εσοδα υπέρ Δημοσίου </t>
  </si>
  <si>
    <t xml:space="preserve">                             KΛHPOΔΟΤΗΜΑ:  Αρχιμ/τη ΠΑΓΚΡΑΤΙΟΥ ΙΒΗΡΙΤΗ ΣΑΒΡΑΝΗ</t>
  </si>
  <si>
    <t>Έσοδα  από την εκμίσθωση ακίν.περιουσίας</t>
  </si>
  <si>
    <t>Έσοδα από την εκμίθωση οικιών</t>
  </si>
  <si>
    <t>Επιστροφή λοιπών περιπτώσεων</t>
  </si>
  <si>
    <t>Δ/νσης Οικονομικών Υπηρεσιών</t>
  </si>
  <si>
    <t>Ο Προϊστάμενος της Δ/νσης</t>
  </si>
  <si>
    <t>Περιουσίας και Προμηθειών</t>
  </si>
  <si>
    <t>ΒΑΪΟΣ ΧΑΡ.ΜΠΑΜΠΛΕΚΗΣ</t>
  </si>
  <si>
    <t>Έσοδα εκ λοιπών περιπτώσεων</t>
  </si>
  <si>
    <t>Έσοδα από εγγυήσεις, παρακαταθήκες κ.λπ.</t>
  </si>
  <si>
    <t>Λοιπά έσοδα</t>
  </si>
  <si>
    <t>Εσοδα προηγουμένων ετών</t>
  </si>
  <si>
    <t>Εσοδα από την επιχειρηματική γενικά δραστηριοτητα</t>
  </si>
  <si>
    <t>Εσοδα από εκμίσθωση κινητής ή ακίνητης περιουσίας</t>
  </si>
  <si>
    <t>Εσοδα από εκμίσθωση   ακίνητης περιουσίας</t>
  </si>
  <si>
    <t xml:space="preserve">Tόκοι από καταθέσεις όψεως </t>
  </si>
  <si>
    <t>Έκτακτα έσοδα</t>
  </si>
  <si>
    <t xml:space="preserve">Εσοδα από εκμίσθωση ακινητης περιουσίας  </t>
  </si>
  <si>
    <t>Τόκοι από προθεσμιακή κατάθεση</t>
  </si>
  <si>
    <t>Τηλεφωνικά,τηλεγραφικά και τηλετυπικά τέλη</t>
  </si>
  <si>
    <t>Έξοδα κοινοχρήστων (οικοδομή Βελισσαρίου 18</t>
  </si>
  <si>
    <t xml:space="preserve"> &amp;  Δ. Γουζελή 12 - Θεσ/νίκη)</t>
  </si>
  <si>
    <t>ΒΑΣΙΛΙΚΗ ΚΟΥΖΙΩΡΤΗ</t>
  </si>
  <si>
    <t>Έσοδα από εγγύηση μίσθωσης</t>
  </si>
  <si>
    <t>Επιστροφή εγγύησης</t>
  </si>
  <si>
    <t>Λειτουργικά έξοδα Τμ. Κληροδοτημάτων</t>
  </si>
  <si>
    <t xml:space="preserve">Ο Προϊστάμενος της Γενικής </t>
  </si>
  <si>
    <t>πιθανό μίσθωμα: 350,00Χ12=4.200,00</t>
  </si>
  <si>
    <t xml:space="preserve">Τέλη </t>
  </si>
  <si>
    <t xml:space="preserve">Έσοδα από ποσά που καταβλήθηκαν στο </t>
  </si>
  <si>
    <t>κληρ/μα από μισθωτές χωρίς να οφείλονται</t>
  </si>
  <si>
    <t>Έσοδα εγγύησης συμμετοχής σε δημοπρασίες</t>
  </si>
  <si>
    <t>(αποζημίωση λόγω πρόωρης λύσης μίσθωσης)</t>
  </si>
  <si>
    <t xml:space="preserve">Εσοδα από την εκμίσθωση οικοπέδου στο Χορτιάτη Θεσ/νίκης (εκκρεμεί η αξιοποίησή του) </t>
  </si>
  <si>
    <t>Σύνολο κ.α. 8000</t>
  </si>
  <si>
    <t>Σύνολο εσόδων</t>
  </si>
  <si>
    <t>Σύνολο</t>
  </si>
  <si>
    <t xml:space="preserve">Η Προϊσταμένη </t>
  </si>
  <si>
    <r>
      <rPr>
        <b/>
        <u val="single"/>
        <sz val="10"/>
        <rFont val="Arial"/>
        <family val="2"/>
      </rPr>
      <t>ΣKOΠOΣ:</t>
    </r>
    <r>
      <rPr>
        <sz val="10"/>
        <rFont val="Arial"/>
        <family val="2"/>
      </rPr>
      <t xml:space="preserve">  Χορήγηση υποτροφιών σε πτυχιούχους του Τμήματος Ιατρικής του Α.Π.Θ. για μεταπτυχιακές σπουδές στην Ελλάδα ή το εξωτερικό    </t>
    </r>
  </si>
  <si>
    <t>0000</t>
  </si>
  <si>
    <t>0260</t>
  </si>
  <si>
    <t>0262</t>
  </si>
  <si>
    <t>0263</t>
  </si>
  <si>
    <t>0264</t>
  </si>
  <si>
    <t>0400</t>
  </si>
  <si>
    <t>0411</t>
  </si>
  <si>
    <t>0412</t>
  </si>
  <si>
    <t>0419</t>
  </si>
  <si>
    <t>0800</t>
  </si>
  <si>
    <t>0813</t>
  </si>
  <si>
    <t>0830</t>
  </si>
  <si>
    <t>0832</t>
  </si>
  <si>
    <t>0850</t>
  </si>
  <si>
    <t>0851</t>
  </si>
  <si>
    <t>0863</t>
  </si>
  <si>
    <t>0890</t>
  </si>
  <si>
    <t>0894</t>
  </si>
  <si>
    <t>0899</t>
  </si>
  <si>
    <t>0899Α</t>
  </si>
  <si>
    <t>0900</t>
  </si>
  <si>
    <t>0910</t>
  </si>
  <si>
    <t>0911</t>
  </si>
  <si>
    <t>0912</t>
  </si>
  <si>
    <t>Απόδοση των εισπράξεων υπέρ ΟΤΑ</t>
  </si>
  <si>
    <t>Σύνολο κ.α. 3300</t>
  </si>
  <si>
    <t>Σύνολο κατηγορίας I</t>
  </si>
  <si>
    <t>Σύνολο εξόδων</t>
  </si>
  <si>
    <t>Σύνολο κ.α. 3190</t>
  </si>
  <si>
    <t>Σύνολο κ.α. 2000</t>
  </si>
  <si>
    <t>Σύνολο κ.α. 0900</t>
  </si>
  <si>
    <t>Σύνολο κ.α.  0800</t>
  </si>
  <si>
    <t>Σύνολο κ.α.  0400</t>
  </si>
  <si>
    <t>Σύνολο κ.α. 0200</t>
  </si>
  <si>
    <t>Σύνολο κ.α. 6000</t>
  </si>
  <si>
    <t>Σύνολο κ.α. 5600</t>
  </si>
  <si>
    <t>Σύνολο κ.α. 5200</t>
  </si>
  <si>
    <t>Σύνολο κ.α. 4000</t>
  </si>
  <si>
    <t>Σύνολο κ.α. 3500</t>
  </si>
  <si>
    <t>Σύνολο κ.α.  3413</t>
  </si>
  <si>
    <t>Σύνολο κ.α. 3400</t>
  </si>
  <si>
    <t>Σύνολο κ.α. 3411</t>
  </si>
  <si>
    <t>Προσαυξ.πρόστιμα, χρηματικές ποινές και πρόστιμα</t>
  </si>
  <si>
    <t>α) Διαμ/σμα στην οδό Δ.Γουζελή 12 Θεσ/νίκη</t>
  </si>
  <si>
    <r>
      <t>(εμβ. 103,60τμ) Ε' όροφος,</t>
    </r>
    <r>
      <rPr>
        <sz val="10"/>
        <rFont val="Arial"/>
        <family val="2"/>
      </rPr>
      <t xml:space="preserve"> ΚΕΝΟ από 9ο/2009</t>
    </r>
  </si>
  <si>
    <t>γ) Διαμ/σμα (ρετιρέ) στην οδό Βελισσαρίου 18- Θεσ/νίκη</t>
  </si>
  <si>
    <t>Με εντολή Πρύτανη</t>
  </si>
  <si>
    <t>3394</t>
  </si>
  <si>
    <t>Aμοιβές νομικών που εκτελούν ειδικές υπηρεσίες με την ιδιότητα</t>
  </si>
  <si>
    <t>του ελεύθερου επαγγελματία</t>
  </si>
  <si>
    <t>Aμοιβές προσωπών που εκτελούν ειδικές υπηρεσίες</t>
  </si>
  <si>
    <t>Aμοιβές λοιπών που εκτελούν ειδικές υπηρεσίες με την ιδιότητα</t>
  </si>
  <si>
    <t>ελεύθ. επαγγ.  (π.χ. μεσίτες κ.α.)</t>
  </si>
  <si>
    <t xml:space="preserve">Φόροι </t>
  </si>
  <si>
    <t>Απόδοση στο Δημόσιο των υπέρ αυτού εισπράξεων</t>
  </si>
  <si>
    <t>Παρακράτηση 5‰ επί των εσόδων  (άρθρο 65 § 2 Ν. 4182/2013)</t>
  </si>
  <si>
    <t>Αμοιβή λόγω εργασίας κατά τις εξαιρέσιμες μέρες και ώρες</t>
  </si>
  <si>
    <t>ΓΕΝΙΚΗ ΔΙΕΥΘΥΝΣΗ ΟΙΚΟΝΟΜΙΚΩΝ ΥΠΗΡΕΣΙΩΝ</t>
  </si>
  <si>
    <t>ΔΙΕΥΘΥΝΣΗ ΠΕΡΙΟΥΣΙΑΣ ΚΑΙ ΠΡΟΜΗΘΕΙΩΝ</t>
  </si>
  <si>
    <t>του Τμήματος Κληροδοτημάτων</t>
  </si>
  <si>
    <t>Πληρωμές δια μεταβιβάσεως εισοδημάτων σε τρίτους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</si>
  <si>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</si>
  <si>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</si>
  <si>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</si>
  <si>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Yποτροφίες-μετεκπαιδεύσεις</t>
  </si>
  <si>
    <t>Yποτροφίες εσωτερικού για πτυχιούχους του A.Π.Θ.</t>
  </si>
  <si>
    <t>Yποτροφίες εξωτερικού για πτυχιούχους του A.Π.Θ.</t>
  </si>
  <si>
    <t>ΚΑΤΗΓΟΡΙΑ ΙΙ</t>
  </si>
  <si>
    <t>Σύνολο κατηγορίας ΙΙ</t>
  </si>
  <si>
    <t>Σύνολο κατηγορίας I &amp; ΙΙ</t>
  </si>
  <si>
    <t>O N O M A Σ I A</t>
  </si>
  <si>
    <t>ΚΩΔ</t>
  </si>
  <si>
    <t>Συντήρηση και επισκευή κτιρίων και μονίμων εγκαταστάσεων</t>
  </si>
  <si>
    <t>Φόροι-Τέλη-Έξοδα βεβαιώσεως και εισπράξεως εσόδων</t>
  </si>
  <si>
    <t xml:space="preserve"> του ελεύθ. επαγγ.</t>
  </si>
  <si>
    <t>Aμοιβές τεχνικών που εκτελούν ειδικές υπηρεσίες με την ιδιότητα</t>
  </si>
  <si>
    <t>Αποζημίωση υπαλλήλων λόγω συμμετοχής σε επιτροπές</t>
  </si>
  <si>
    <t>(διαχειριστικές πολυκατοικιών) εκτός κανονικού ωραρίου</t>
  </si>
  <si>
    <t>Πρόσθετες παροχές υπαλλήλων υπηρετών και εργατών</t>
  </si>
  <si>
    <r>
      <t xml:space="preserve">(εμβ.99τ.μ), </t>
    </r>
    <r>
      <rPr>
        <sz val="10"/>
        <rFont val="Arial"/>
        <family val="2"/>
      </rPr>
      <t>ΚΕΝΟ από 7ο/2012</t>
    </r>
  </si>
  <si>
    <t>5689</t>
  </si>
  <si>
    <t>πιθανό μίσθωμα 300,00Χ12=3.600,00</t>
  </si>
  <si>
    <r>
      <t>β) Διαμ/σμα στην οδό Δ.Γουζελή 12 Θεσ/νίκη, (εμβ. 78,60τμ)  Ε' όρ</t>
    </r>
    <r>
      <rPr>
        <sz val="10"/>
        <rFont val="Arial"/>
        <family val="2"/>
      </rPr>
      <t xml:space="preserve">, Mισθωτής Αθ. Βαμβούκος          </t>
    </r>
  </si>
  <si>
    <t>Μίσθωμα: 1/1-31/1/2018=283,08Χ1=283,08</t>
  </si>
  <si>
    <t xml:space="preserve">Yπόλοιπο προηγούμενης χρήσης </t>
  </si>
  <si>
    <t>Πιθανό μίσθωμα: 450,00Χ12=5.400,00</t>
  </si>
  <si>
    <t>Α Π Ο Λ O Γ I Σ M O Σ 2018</t>
  </si>
  <si>
    <t>ΠΡΟΥΠΟΛΟΓΙΣΘΕΝΤΑ 2018</t>
  </si>
  <si>
    <t>ΠΡΑΓΜΑΤΟΠΟΙΗΘΕΝΤΑ 2018</t>
  </si>
  <si>
    <t>1/2-31/12/2018= 260,00Χ11=2.860,00</t>
  </si>
  <si>
    <t>μισθωτή Γ. Κουτσοδήμου=260,00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</si>
</sst>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1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7" borderId="1" applyNumberFormat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8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 indent="5"/>
    </xf>
    <xf numFmtId="0" fontId="12" fillId="0" borderId="13" xfId="0" applyFont="1" applyBorder="1" applyAlignment="1">
      <alignment horizontal="left" indent="5"/>
    </xf>
    <xf numFmtId="0" fontId="14" fillId="0" borderId="12" xfId="0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15" fillId="32" borderId="14" xfId="0" applyFont="1" applyFill="1" applyBorder="1" applyAlignment="1">
      <alignment horizontal="left" indent="5"/>
    </xf>
    <xf numFmtId="0" fontId="15" fillId="32" borderId="11" xfId="0" applyFont="1" applyFill="1" applyBorder="1" applyAlignment="1">
      <alignment horizontal="left" indent="5"/>
    </xf>
    <xf numFmtId="0" fontId="15" fillId="32" borderId="13" xfId="0" applyFont="1" applyFill="1" applyBorder="1" applyAlignment="1">
      <alignment horizontal="left" indent="5"/>
    </xf>
    <xf numFmtId="0" fontId="15" fillId="32" borderId="14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4" fontId="8" fillId="0" borderId="14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4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indent="5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24">
      <selection activeCell="D145" sqref="D145"/>
    </sheetView>
  </sheetViews>
  <sheetFormatPr defaultColWidth="12.375" defaultRowHeight="12.75"/>
  <cols>
    <col min="1" max="1" width="6.00390625" style="3" customWidth="1"/>
    <col min="2" max="2" width="56.25390625" style="4" customWidth="1"/>
    <col min="3" max="3" width="31.125" style="5" customWidth="1"/>
    <col min="4" max="4" width="29.25390625" style="5" customWidth="1"/>
    <col min="5" max="5" width="0.74609375" style="1" hidden="1" customWidth="1"/>
    <col min="6" max="16384" width="12.375" style="1" customWidth="1"/>
  </cols>
  <sheetData>
    <row r="1" spans="1:5" ht="12.75" customHeight="1">
      <c r="A1" s="6" t="s">
        <v>0</v>
      </c>
      <c r="B1" s="1"/>
      <c r="E1" s="23"/>
    </row>
    <row r="2" spans="1:5" ht="12.75" customHeight="1">
      <c r="A2" s="63" t="s">
        <v>129</v>
      </c>
      <c r="B2" s="1"/>
      <c r="E2" s="23"/>
    </row>
    <row r="3" spans="1:5" ht="12.75" customHeight="1">
      <c r="A3" s="6" t="s">
        <v>130</v>
      </c>
      <c r="B3" s="1"/>
      <c r="E3" s="23"/>
    </row>
    <row r="4" spans="1:5" ht="12.75" customHeight="1">
      <c r="A4" s="6" t="s">
        <v>1</v>
      </c>
      <c r="B4" s="1"/>
      <c r="E4" s="23"/>
    </row>
    <row r="5" ht="9.75" customHeight="1">
      <c r="E5" s="23"/>
    </row>
    <row r="6" spans="2:5" ht="12.75" customHeight="1">
      <c r="B6" s="6" t="s">
        <v>33</v>
      </c>
      <c r="E6" s="23"/>
    </row>
    <row r="7" spans="1:5" ht="27" customHeight="1">
      <c r="A7" s="69" t="s">
        <v>71</v>
      </c>
      <c r="B7" s="70"/>
      <c r="C7" s="70"/>
      <c r="D7" s="70"/>
      <c r="E7" s="23"/>
    </row>
    <row r="8" ht="9.75" customHeight="1">
      <c r="E8" s="23"/>
    </row>
    <row r="9" spans="2:5" ht="12.75" customHeight="1">
      <c r="B9" s="7" t="s">
        <v>158</v>
      </c>
      <c r="E9" s="23"/>
    </row>
    <row r="10" spans="1:5" ht="12.75" customHeight="1">
      <c r="A10" s="17" t="s">
        <v>143</v>
      </c>
      <c r="B10" s="8" t="s">
        <v>142</v>
      </c>
      <c r="C10" s="50" t="s">
        <v>159</v>
      </c>
      <c r="D10" s="50" t="s">
        <v>160</v>
      </c>
      <c r="E10" s="23"/>
    </row>
    <row r="11" spans="1:5" ht="12.75" customHeight="1">
      <c r="A11" s="18"/>
      <c r="B11" s="45" t="s">
        <v>2</v>
      </c>
      <c r="C11" s="48"/>
      <c r="D11" s="48"/>
      <c r="E11" s="23"/>
    </row>
    <row r="12" spans="1:5" ht="12.75" customHeight="1">
      <c r="A12" s="18"/>
      <c r="B12" s="46" t="s">
        <v>3</v>
      </c>
      <c r="C12" s="49"/>
      <c r="D12" s="49"/>
      <c r="E12" s="23"/>
    </row>
    <row r="13" spans="1:5" ht="12.75" customHeight="1">
      <c r="A13" s="18"/>
      <c r="B13" s="47" t="s">
        <v>4</v>
      </c>
      <c r="C13" s="49"/>
      <c r="D13" s="49"/>
      <c r="E13" s="23"/>
    </row>
    <row r="14" spans="1:5" ht="12.75" customHeight="1">
      <c r="A14" s="19">
        <v>3000</v>
      </c>
      <c r="B14" s="15" t="s">
        <v>5</v>
      </c>
      <c r="C14" s="49"/>
      <c r="D14" s="49"/>
      <c r="E14" s="23"/>
    </row>
    <row r="15" spans="1:5" ht="12.75" customHeight="1">
      <c r="A15" s="18"/>
      <c r="B15" s="15" t="s">
        <v>6</v>
      </c>
      <c r="C15" s="49"/>
      <c r="D15" s="49"/>
      <c r="E15" s="23"/>
    </row>
    <row r="16" spans="1:5" ht="12.75" customHeight="1">
      <c r="A16" s="19">
        <v>3400</v>
      </c>
      <c r="B16" s="15" t="s">
        <v>34</v>
      </c>
      <c r="C16" s="49"/>
      <c r="D16" s="49"/>
      <c r="E16" s="23"/>
    </row>
    <row r="17" spans="1:5" ht="12.75" customHeight="1">
      <c r="A17" s="19">
        <v>3411</v>
      </c>
      <c r="B17" s="15" t="s">
        <v>35</v>
      </c>
      <c r="C17" s="49"/>
      <c r="D17" s="49"/>
      <c r="E17" s="23"/>
    </row>
    <row r="18" spans="1:5" ht="12.75" customHeight="1">
      <c r="A18" s="19"/>
      <c r="B18" s="24" t="s">
        <v>115</v>
      </c>
      <c r="C18" s="49">
        <v>3600</v>
      </c>
      <c r="D18" s="49">
        <v>0</v>
      </c>
      <c r="E18" s="23"/>
    </row>
    <row r="19" spans="1:5" ht="12.75" customHeight="1">
      <c r="A19" s="19"/>
      <c r="B19" s="24" t="s">
        <v>116</v>
      </c>
      <c r="C19" s="49"/>
      <c r="D19" s="49"/>
      <c r="E19" s="23"/>
    </row>
    <row r="20" spans="1:5" ht="12.75" customHeight="1">
      <c r="A20" s="19"/>
      <c r="B20" s="15" t="s">
        <v>153</v>
      </c>
      <c r="C20" s="49"/>
      <c r="D20" s="49"/>
      <c r="E20" s="23"/>
    </row>
    <row r="21" spans="1:5" ht="27.75" customHeight="1">
      <c r="A21" s="19"/>
      <c r="B21" s="36" t="s">
        <v>154</v>
      </c>
      <c r="C21" s="49">
        <v>3396.96</v>
      </c>
      <c r="D21" s="49">
        <v>3143.08</v>
      </c>
      <c r="E21" s="23"/>
    </row>
    <row r="22" spans="1:5" ht="13.5" customHeight="1">
      <c r="A22" s="19"/>
      <c r="B22" s="25" t="s">
        <v>155</v>
      </c>
      <c r="C22" s="49"/>
      <c r="D22" s="49"/>
      <c r="E22" s="23"/>
    </row>
    <row r="23" spans="1:5" ht="13.5" customHeight="1">
      <c r="A23" s="19"/>
      <c r="B23" s="25" t="s">
        <v>161</v>
      </c>
      <c r="C23" s="49"/>
      <c r="D23" s="49"/>
      <c r="E23" s="23"/>
    </row>
    <row r="24" spans="1:5" ht="12.75" customHeight="1">
      <c r="A24" s="19"/>
      <c r="B24" s="24" t="s">
        <v>117</v>
      </c>
      <c r="C24" s="49">
        <v>4200</v>
      </c>
      <c r="D24" s="49">
        <v>0</v>
      </c>
      <c r="E24" s="23"/>
    </row>
    <row r="25" spans="1:5" ht="12.75" customHeight="1">
      <c r="A25" s="19"/>
      <c r="B25" s="24" t="s">
        <v>151</v>
      </c>
      <c r="C25" s="49"/>
      <c r="D25" s="49"/>
      <c r="E25" s="23"/>
    </row>
    <row r="26" spans="1:5" ht="12.75" customHeight="1">
      <c r="A26" s="19"/>
      <c r="B26" s="15" t="s">
        <v>60</v>
      </c>
      <c r="C26" s="49"/>
      <c r="D26" s="49"/>
      <c r="E26" s="23"/>
    </row>
    <row r="27" spans="1:5" ht="12.75" customHeight="1">
      <c r="A27" s="19"/>
      <c r="B27" s="29" t="s">
        <v>113</v>
      </c>
      <c r="C27" s="50">
        <f>SUM(C16:C25)</f>
        <v>11196.96</v>
      </c>
      <c r="D27" s="50">
        <f>SUM(D17:D26)</f>
        <v>3143.08</v>
      </c>
      <c r="E27" s="23"/>
    </row>
    <row r="28" spans="1:5" ht="9.75" customHeight="1">
      <c r="A28" s="19"/>
      <c r="B28" s="14"/>
      <c r="C28" s="51"/>
      <c r="D28" s="51"/>
      <c r="E28" s="23"/>
    </row>
    <row r="29" spans="1:5" ht="12.75" customHeight="1">
      <c r="A29" s="19">
        <v>3413</v>
      </c>
      <c r="B29" s="25" t="s">
        <v>66</v>
      </c>
      <c r="C29" s="49">
        <v>5400</v>
      </c>
      <c r="D29" s="49">
        <v>0</v>
      </c>
      <c r="E29" s="23"/>
    </row>
    <row r="30" spans="1:5" ht="12.75" customHeight="1">
      <c r="A30" s="19"/>
      <c r="B30" s="25" t="s">
        <v>157</v>
      </c>
      <c r="C30" s="49"/>
      <c r="D30" s="49"/>
      <c r="E30" s="23"/>
    </row>
    <row r="31" spans="1:7" ht="12.75" customHeight="1">
      <c r="A31" s="19"/>
      <c r="B31" s="29" t="s">
        <v>111</v>
      </c>
      <c r="C31" s="50">
        <v>5400</v>
      </c>
      <c r="D31" s="50">
        <f>SUM(D29)</f>
        <v>0</v>
      </c>
      <c r="E31" s="23"/>
      <c r="G31" s="2"/>
    </row>
    <row r="32" spans="1:5" ht="12.75" customHeight="1">
      <c r="A32" s="19"/>
      <c r="B32" s="28" t="s">
        <v>112</v>
      </c>
      <c r="C32" s="52">
        <v>16596.96</v>
      </c>
      <c r="D32" s="52">
        <f>SUM(D31+D27)</f>
        <v>3143.08</v>
      </c>
      <c r="E32" s="23"/>
    </row>
    <row r="33" spans="1:5" ht="9.75" customHeight="1">
      <c r="A33" s="19"/>
      <c r="B33" s="15"/>
      <c r="C33" s="49"/>
      <c r="D33" s="49"/>
      <c r="E33" s="23"/>
    </row>
    <row r="34" spans="1:5" ht="12.75" customHeight="1">
      <c r="A34" s="19">
        <v>3500</v>
      </c>
      <c r="B34" s="15" t="s">
        <v>7</v>
      </c>
      <c r="C34" s="49"/>
      <c r="D34" s="49"/>
      <c r="E34" s="23"/>
    </row>
    <row r="35" spans="1:5" ht="12.75" customHeight="1">
      <c r="A35" s="19"/>
      <c r="B35" s="15" t="s">
        <v>8</v>
      </c>
      <c r="C35" s="49"/>
      <c r="D35" s="49"/>
      <c r="E35" s="23"/>
    </row>
    <row r="36" spans="1:5" ht="12.75" customHeight="1">
      <c r="A36" s="19">
        <v>3510</v>
      </c>
      <c r="B36" s="15" t="s">
        <v>9</v>
      </c>
      <c r="C36" s="49"/>
      <c r="D36" s="49"/>
      <c r="E36" s="23"/>
    </row>
    <row r="37" spans="1:5" ht="12.75" customHeight="1">
      <c r="A37" s="19">
        <v>3511</v>
      </c>
      <c r="B37" s="15" t="s">
        <v>48</v>
      </c>
      <c r="C37" s="49">
        <v>200</v>
      </c>
      <c r="D37" s="49">
        <v>364.11</v>
      </c>
      <c r="E37" s="23"/>
    </row>
    <row r="38" spans="1:5" ht="12.75" customHeight="1">
      <c r="A38" s="19">
        <v>3514</v>
      </c>
      <c r="B38" s="15" t="s">
        <v>51</v>
      </c>
      <c r="C38" s="49">
        <v>0</v>
      </c>
      <c r="D38" s="49">
        <v>0</v>
      </c>
      <c r="E38" s="23"/>
    </row>
    <row r="39" spans="1:5" ht="12.75" customHeight="1">
      <c r="A39" s="19"/>
      <c r="B39" s="28" t="s">
        <v>110</v>
      </c>
      <c r="C39" s="52">
        <f>SUM(C37:C38)</f>
        <v>200</v>
      </c>
      <c r="D39" s="52">
        <f>SUM(D37:D38)</f>
        <v>364.11</v>
      </c>
      <c r="E39" s="23"/>
    </row>
    <row r="40" spans="1:5" ht="9.75" customHeight="1">
      <c r="A40" s="19"/>
      <c r="B40" s="27"/>
      <c r="C40" s="49"/>
      <c r="D40" s="49"/>
      <c r="E40" s="23"/>
    </row>
    <row r="41" spans="1:5" ht="12.75" customHeight="1">
      <c r="A41" s="19">
        <v>4000</v>
      </c>
      <c r="B41" s="10" t="s">
        <v>114</v>
      </c>
      <c r="C41" s="49"/>
      <c r="D41" s="49"/>
      <c r="E41" s="23"/>
    </row>
    <row r="42" spans="1:5" ht="12.75" customHeight="1">
      <c r="A42" s="19">
        <v>4120</v>
      </c>
      <c r="B42" s="10" t="s">
        <v>29</v>
      </c>
      <c r="C42" s="49"/>
      <c r="D42" s="49"/>
      <c r="E42" s="23"/>
    </row>
    <row r="43" spans="1:5" ht="12.75" customHeight="1">
      <c r="A43" s="19">
        <v>4122</v>
      </c>
      <c r="B43" s="10" t="s">
        <v>30</v>
      </c>
      <c r="C43" s="49">
        <v>0</v>
      </c>
      <c r="D43" s="49">
        <v>0</v>
      </c>
      <c r="E43" s="23"/>
    </row>
    <row r="44" spans="1:5" ht="12.75" customHeight="1">
      <c r="A44" s="19"/>
      <c r="B44" s="34" t="s">
        <v>109</v>
      </c>
      <c r="C44" s="52">
        <v>0</v>
      </c>
      <c r="D44" s="52">
        <v>0</v>
      </c>
      <c r="E44" s="23"/>
    </row>
    <row r="45" spans="1:5" ht="9.75" customHeight="1">
      <c r="A45" s="19"/>
      <c r="B45" s="10"/>
      <c r="C45" s="49"/>
      <c r="D45" s="49"/>
      <c r="E45" s="23"/>
    </row>
    <row r="46" spans="1:5" ht="12.75" customHeight="1">
      <c r="A46" s="19">
        <v>5200</v>
      </c>
      <c r="B46" s="10" t="s">
        <v>31</v>
      </c>
      <c r="C46" s="49"/>
      <c r="D46" s="49"/>
      <c r="E46" s="23"/>
    </row>
    <row r="47" spans="1:5" ht="12.75" customHeight="1">
      <c r="A47" s="19">
        <v>5291</v>
      </c>
      <c r="B47" s="15" t="s">
        <v>32</v>
      </c>
      <c r="C47" s="49">
        <v>0</v>
      </c>
      <c r="D47" s="49">
        <v>0</v>
      </c>
      <c r="E47" s="23"/>
    </row>
    <row r="48" spans="1:5" ht="12.75" customHeight="1">
      <c r="A48" s="19"/>
      <c r="B48" s="28" t="s">
        <v>108</v>
      </c>
      <c r="C48" s="52">
        <v>0</v>
      </c>
      <c r="D48" s="52">
        <v>0</v>
      </c>
      <c r="E48" s="23"/>
    </row>
    <row r="49" spans="1:5" ht="9.75" customHeight="1">
      <c r="A49" s="19"/>
      <c r="B49" s="26"/>
      <c r="C49" s="53"/>
      <c r="D49" s="53"/>
      <c r="E49" s="23"/>
    </row>
    <row r="50" spans="1:5" ht="12.75" customHeight="1">
      <c r="A50" s="19">
        <v>5600</v>
      </c>
      <c r="B50" s="15" t="s">
        <v>41</v>
      </c>
      <c r="C50" s="53"/>
      <c r="D50" s="53"/>
      <c r="E50" s="23"/>
    </row>
    <row r="51" spans="1:5" ht="12.75" customHeight="1">
      <c r="A51" s="19">
        <v>5610</v>
      </c>
      <c r="B51" s="15" t="s">
        <v>42</v>
      </c>
      <c r="C51" s="53"/>
      <c r="D51" s="53"/>
      <c r="E51" s="23"/>
    </row>
    <row r="52" spans="1:5" ht="12.75" customHeight="1">
      <c r="A52" s="19">
        <v>5611</v>
      </c>
      <c r="B52" s="15" t="s">
        <v>64</v>
      </c>
      <c r="C52" s="49">
        <v>0</v>
      </c>
      <c r="D52" s="49">
        <v>0</v>
      </c>
      <c r="E52" s="23"/>
    </row>
    <row r="53" spans="1:5" ht="12.75" customHeight="1">
      <c r="A53" s="19">
        <v>5612</v>
      </c>
      <c r="B53" s="15" t="s">
        <v>56</v>
      </c>
      <c r="C53" s="49">
        <v>1450</v>
      </c>
      <c r="D53" s="49">
        <v>0</v>
      </c>
      <c r="E53" s="23"/>
    </row>
    <row r="54" spans="1:5" ht="12.75" customHeight="1">
      <c r="A54" s="19">
        <v>5688</v>
      </c>
      <c r="B54" s="15" t="s">
        <v>62</v>
      </c>
      <c r="C54" s="49">
        <v>0</v>
      </c>
      <c r="D54" s="49">
        <v>0</v>
      </c>
      <c r="E54" s="23"/>
    </row>
    <row r="55" spans="1:5" ht="12.75" customHeight="1">
      <c r="A55" s="19"/>
      <c r="B55" s="15" t="s">
        <v>63</v>
      </c>
      <c r="C55" s="49"/>
      <c r="D55" s="49"/>
      <c r="E55" s="23"/>
    </row>
    <row r="56" spans="1:5" ht="12.75" customHeight="1">
      <c r="A56" s="19" t="s">
        <v>152</v>
      </c>
      <c r="B56" s="15" t="s">
        <v>43</v>
      </c>
      <c r="C56" s="49">
        <v>0</v>
      </c>
      <c r="D56" s="49">
        <v>0</v>
      </c>
      <c r="E56" s="23"/>
    </row>
    <row r="57" spans="1:5" ht="12.75" customHeight="1">
      <c r="A57" s="19"/>
      <c r="B57" s="28" t="s">
        <v>107</v>
      </c>
      <c r="C57" s="52">
        <f>SUM(C52:C54)</f>
        <v>1450</v>
      </c>
      <c r="D57" s="52">
        <v>0</v>
      </c>
      <c r="E57" s="23"/>
    </row>
    <row r="58" spans="1:5" ht="9.75" customHeight="1">
      <c r="A58" s="19"/>
      <c r="B58" s="26"/>
      <c r="C58" s="53"/>
      <c r="D58" s="53"/>
      <c r="E58" s="23"/>
    </row>
    <row r="59" spans="1:5" ht="12.75" customHeight="1">
      <c r="A59" s="19">
        <v>6000</v>
      </c>
      <c r="B59" s="15" t="s">
        <v>49</v>
      </c>
      <c r="C59" s="53"/>
      <c r="D59" s="53"/>
      <c r="E59" s="23"/>
    </row>
    <row r="60" spans="1:5" ht="12.75" customHeight="1">
      <c r="A60" s="19">
        <v>6440</v>
      </c>
      <c r="B60" s="15" t="s">
        <v>46</v>
      </c>
      <c r="C60" s="53"/>
      <c r="D60" s="53"/>
      <c r="E60" s="23"/>
    </row>
    <row r="61" spans="1:5" ht="12.75" customHeight="1">
      <c r="A61" s="19">
        <v>6441</v>
      </c>
      <c r="B61" s="15" t="s">
        <v>50</v>
      </c>
      <c r="C61" s="53"/>
      <c r="D61" s="53"/>
      <c r="E61" s="23"/>
    </row>
    <row r="62" spans="1:5" ht="12.75" customHeight="1">
      <c r="A62" s="19"/>
      <c r="B62" s="15" t="s">
        <v>65</v>
      </c>
      <c r="C62" s="54">
        <v>0</v>
      </c>
      <c r="D62" s="54">
        <v>0</v>
      </c>
      <c r="E62" s="23"/>
    </row>
    <row r="63" spans="1:5" ht="12.75" customHeight="1">
      <c r="A63" s="19"/>
      <c r="B63" s="29" t="s">
        <v>106</v>
      </c>
      <c r="C63" s="52">
        <v>0</v>
      </c>
      <c r="D63" s="52">
        <v>0</v>
      </c>
      <c r="E63" s="23"/>
    </row>
    <row r="64" spans="1:7" ht="12.75" customHeight="1">
      <c r="A64" s="19"/>
      <c r="B64" s="29" t="s">
        <v>98</v>
      </c>
      <c r="C64" s="52">
        <f>SUM(C62+C57+C48+C44+C39+C32)</f>
        <v>18246.96</v>
      </c>
      <c r="D64" s="52">
        <f>SUM(D63+D57+D48+D44+D39+D32)</f>
        <v>3507.19</v>
      </c>
      <c r="E64" s="23"/>
      <c r="G64" s="2"/>
    </row>
    <row r="65" spans="1:5" ht="12.75" customHeight="1">
      <c r="A65" s="19"/>
      <c r="B65" s="14"/>
      <c r="C65" s="53"/>
      <c r="D65" s="53"/>
      <c r="E65" s="23"/>
    </row>
    <row r="66" spans="1:5" ht="12.75" customHeight="1">
      <c r="A66" s="19"/>
      <c r="B66" s="29" t="s">
        <v>139</v>
      </c>
      <c r="C66" s="53"/>
      <c r="D66" s="53"/>
      <c r="E66" s="23"/>
    </row>
    <row r="67" spans="1:5" ht="12.75" customHeight="1">
      <c r="A67" s="19">
        <v>8000</v>
      </c>
      <c r="B67" s="15" t="s">
        <v>44</v>
      </c>
      <c r="C67" s="53"/>
      <c r="D67" s="53"/>
      <c r="E67" s="23"/>
    </row>
    <row r="68" spans="1:5" ht="12.75" customHeight="1">
      <c r="A68" s="19">
        <v>8400</v>
      </c>
      <c r="B68" s="15" t="s">
        <v>45</v>
      </c>
      <c r="C68" s="53"/>
      <c r="D68" s="53"/>
      <c r="E68" s="23"/>
    </row>
    <row r="69" spans="1:5" ht="12.75" customHeight="1">
      <c r="A69" s="19">
        <v>8440</v>
      </c>
      <c r="B69" s="15" t="s">
        <v>46</v>
      </c>
      <c r="C69" s="53"/>
      <c r="D69" s="53"/>
      <c r="E69" s="23"/>
    </row>
    <row r="70" spans="1:5" ht="12.75" customHeight="1">
      <c r="A70" s="19">
        <v>8441</v>
      </c>
      <c r="B70" s="15" t="s">
        <v>47</v>
      </c>
      <c r="C70" s="53"/>
      <c r="D70" s="53"/>
      <c r="E70" s="23"/>
    </row>
    <row r="71" spans="1:5" ht="12.75" customHeight="1">
      <c r="A71" s="19"/>
      <c r="B71" s="15" t="s">
        <v>162</v>
      </c>
      <c r="C71" s="49">
        <v>13548.64</v>
      </c>
      <c r="D71" s="49">
        <v>260</v>
      </c>
      <c r="E71" s="23"/>
    </row>
    <row r="72" spans="1:5" ht="12.75" customHeight="1">
      <c r="A72" s="19"/>
      <c r="B72" s="28" t="s">
        <v>67</v>
      </c>
      <c r="C72" s="52">
        <v>13548.64</v>
      </c>
      <c r="D72" s="52">
        <f>SUM(D71)</f>
        <v>260</v>
      </c>
      <c r="E72" s="23"/>
    </row>
    <row r="73" spans="1:5" ht="12.75" customHeight="1">
      <c r="A73" s="19"/>
      <c r="B73" s="29" t="s">
        <v>140</v>
      </c>
      <c r="C73" s="52">
        <f>SUM(C71)</f>
        <v>13548.64</v>
      </c>
      <c r="D73" s="52">
        <f>SUM(D72)</f>
        <v>260</v>
      </c>
      <c r="E73" s="23"/>
    </row>
    <row r="74" spans="1:7" ht="12.75" customHeight="1">
      <c r="A74" s="19"/>
      <c r="B74" s="29" t="s">
        <v>141</v>
      </c>
      <c r="C74" s="50">
        <f>SUM(C71+C64)</f>
        <v>31795.6</v>
      </c>
      <c r="D74" s="50">
        <f>SUM(D73+D64)</f>
        <v>3767.19</v>
      </c>
      <c r="E74" s="23"/>
      <c r="G74" s="2"/>
    </row>
    <row r="75" spans="1:5" ht="12.75" customHeight="1">
      <c r="A75" s="19"/>
      <c r="B75" s="29" t="s">
        <v>68</v>
      </c>
      <c r="C75" s="48">
        <v>31795.6</v>
      </c>
      <c r="D75" s="55">
        <f>SUM(D74)</f>
        <v>3767.19</v>
      </c>
      <c r="E75" s="23"/>
    </row>
    <row r="76" spans="1:5" ht="12.75" customHeight="1">
      <c r="A76" s="19"/>
      <c r="B76" s="29" t="s">
        <v>156</v>
      </c>
      <c r="C76" s="54">
        <v>25785.39</v>
      </c>
      <c r="D76" s="56">
        <v>26346.34</v>
      </c>
      <c r="E76" s="23"/>
    </row>
    <row r="77" spans="1:7" ht="12.75" customHeight="1">
      <c r="A77" s="19"/>
      <c r="B77" s="29" t="s">
        <v>69</v>
      </c>
      <c r="C77" s="52">
        <f>SUM(C75:C76)</f>
        <v>57580.99</v>
      </c>
      <c r="D77" s="52">
        <f>SUM(D75:D76)</f>
        <v>30113.53</v>
      </c>
      <c r="E77" s="23"/>
      <c r="G77" s="2"/>
    </row>
    <row r="78" spans="1:5" ht="12.75" customHeight="1">
      <c r="A78" s="19"/>
      <c r="B78" s="10"/>
      <c r="C78" s="49"/>
      <c r="D78" s="49"/>
      <c r="E78" s="23"/>
    </row>
    <row r="79" spans="1:5" ht="12.75" customHeight="1">
      <c r="A79" s="19"/>
      <c r="B79" s="42" t="s">
        <v>11</v>
      </c>
      <c r="C79" s="49"/>
      <c r="D79" s="49"/>
      <c r="E79" s="23"/>
    </row>
    <row r="80" spans="1:5" ht="12.75" customHeight="1">
      <c r="A80" s="19"/>
      <c r="B80" s="43" t="s">
        <v>12</v>
      </c>
      <c r="C80" s="49"/>
      <c r="D80" s="49"/>
      <c r="E80" s="23"/>
    </row>
    <row r="81" spans="1:5" ht="12.75" customHeight="1">
      <c r="A81" s="19"/>
      <c r="B81" s="44" t="s">
        <v>13</v>
      </c>
      <c r="C81" s="49"/>
      <c r="D81" s="49"/>
      <c r="E81" s="23"/>
    </row>
    <row r="82" spans="1:5" ht="12.75" customHeight="1">
      <c r="A82" s="19" t="s">
        <v>72</v>
      </c>
      <c r="B82" s="66" t="s">
        <v>27</v>
      </c>
      <c r="C82" s="49"/>
      <c r="D82" s="49"/>
      <c r="E82" s="23"/>
    </row>
    <row r="83" spans="1:5" ht="12.75" customHeight="1">
      <c r="A83" s="19" t="s">
        <v>73</v>
      </c>
      <c r="B83" s="9" t="s">
        <v>150</v>
      </c>
      <c r="C83" s="49"/>
      <c r="D83" s="49"/>
      <c r="E83" s="23"/>
    </row>
    <row r="84" spans="1:5" ht="12.75" customHeight="1">
      <c r="A84" s="19" t="s">
        <v>74</v>
      </c>
      <c r="B84" s="9" t="s">
        <v>28</v>
      </c>
      <c r="C84" s="49">
        <v>0</v>
      </c>
      <c r="D84" s="49">
        <v>0</v>
      </c>
      <c r="E84" s="23"/>
    </row>
    <row r="85" spans="1:5" ht="12.75" customHeight="1">
      <c r="A85" s="19" t="s">
        <v>75</v>
      </c>
      <c r="B85" s="9" t="s">
        <v>128</v>
      </c>
      <c r="C85" s="49">
        <v>0</v>
      </c>
      <c r="D85" s="49">
        <v>0</v>
      </c>
      <c r="E85" s="23"/>
    </row>
    <row r="86" spans="1:5" ht="12.75" customHeight="1">
      <c r="A86" s="19" t="s">
        <v>76</v>
      </c>
      <c r="B86" s="9" t="s">
        <v>148</v>
      </c>
      <c r="C86" s="49"/>
      <c r="D86" s="49"/>
      <c r="E86" s="23"/>
    </row>
    <row r="87" spans="1:5" ht="12.75" customHeight="1">
      <c r="A87" s="19"/>
      <c r="B87" s="30" t="s">
        <v>149</v>
      </c>
      <c r="C87" s="49">
        <v>300</v>
      </c>
      <c r="D87" s="49">
        <v>0</v>
      </c>
      <c r="E87" s="23"/>
    </row>
    <row r="88" spans="1:5" ht="12.75" customHeight="1">
      <c r="A88" s="19"/>
      <c r="B88" s="28" t="s">
        <v>105</v>
      </c>
      <c r="C88" s="52">
        <v>300</v>
      </c>
      <c r="D88" s="52">
        <v>0</v>
      </c>
      <c r="E88" s="23"/>
    </row>
    <row r="89" spans="1:5" ht="12.75" customHeight="1">
      <c r="A89" s="19"/>
      <c r="B89" s="27"/>
      <c r="C89" s="48"/>
      <c r="D89" s="48"/>
      <c r="E89" s="23"/>
    </row>
    <row r="90" spans="1:5" ht="12.75" customHeight="1">
      <c r="A90" s="19" t="s">
        <v>77</v>
      </c>
      <c r="B90" s="10" t="s">
        <v>122</v>
      </c>
      <c r="C90" s="49"/>
      <c r="D90" s="49"/>
      <c r="E90" s="23"/>
    </row>
    <row r="91" spans="1:5" ht="12.75" customHeight="1">
      <c r="A91" s="19" t="s">
        <v>78</v>
      </c>
      <c r="B91" s="10" t="s">
        <v>120</v>
      </c>
      <c r="C91" s="49">
        <v>1000</v>
      </c>
      <c r="D91" s="49">
        <v>0</v>
      </c>
      <c r="E91" s="23"/>
    </row>
    <row r="92" spans="1:5" ht="12.75" customHeight="1">
      <c r="A92" s="19"/>
      <c r="B92" s="10" t="s">
        <v>121</v>
      </c>
      <c r="C92" s="49"/>
      <c r="D92" s="49"/>
      <c r="E92" s="23"/>
    </row>
    <row r="93" spans="1:5" ht="12.75" customHeight="1">
      <c r="A93" s="19" t="s">
        <v>79</v>
      </c>
      <c r="B93" s="10" t="s">
        <v>147</v>
      </c>
      <c r="C93" s="49"/>
      <c r="D93" s="49"/>
      <c r="E93" s="23"/>
    </row>
    <row r="94" spans="1:5" ht="12.75" customHeight="1">
      <c r="A94" s="19"/>
      <c r="B94" s="10" t="s">
        <v>146</v>
      </c>
      <c r="C94" s="49">
        <v>1000</v>
      </c>
      <c r="D94" s="49">
        <v>0</v>
      </c>
      <c r="E94" s="23"/>
    </row>
    <row r="95" spans="1:5" ht="12.75" customHeight="1">
      <c r="A95" s="19" t="s">
        <v>80</v>
      </c>
      <c r="B95" s="10" t="s">
        <v>123</v>
      </c>
      <c r="C95" s="49"/>
      <c r="D95" s="49"/>
      <c r="E95" s="23"/>
    </row>
    <row r="96" spans="1:5" ht="12.75" customHeight="1">
      <c r="A96" s="19"/>
      <c r="B96" s="10" t="s">
        <v>124</v>
      </c>
      <c r="C96" s="49">
        <v>500</v>
      </c>
      <c r="D96" s="49">
        <v>155</v>
      </c>
      <c r="E96" s="23"/>
    </row>
    <row r="97" spans="1:5" ht="12.75" customHeight="1">
      <c r="A97" s="19"/>
      <c r="B97" s="34" t="s">
        <v>104</v>
      </c>
      <c r="C97" s="52">
        <v>2500</v>
      </c>
      <c r="D97" s="52">
        <f>SUM(D96)</f>
        <v>155</v>
      </c>
      <c r="E97" s="23"/>
    </row>
    <row r="98" spans="1:5" ht="12.75" customHeight="1">
      <c r="A98" s="19"/>
      <c r="B98" s="10"/>
      <c r="C98" s="48"/>
      <c r="D98" s="48"/>
      <c r="E98" s="23"/>
    </row>
    <row r="99" spans="1:5" ht="12.75" customHeight="1">
      <c r="A99" s="19" t="s">
        <v>81</v>
      </c>
      <c r="B99" s="10" t="s">
        <v>14</v>
      </c>
      <c r="C99" s="49"/>
      <c r="D99" s="49"/>
      <c r="E99" s="23"/>
    </row>
    <row r="100" spans="1:5" ht="12.75" customHeight="1">
      <c r="A100" s="19" t="s">
        <v>82</v>
      </c>
      <c r="B100" s="10" t="s">
        <v>53</v>
      </c>
      <c r="C100" s="49"/>
      <c r="D100" s="49"/>
      <c r="E100" s="23"/>
    </row>
    <row r="101" spans="1:5" ht="12.75" customHeight="1">
      <c r="A101" s="19"/>
      <c r="B101" s="10" t="s">
        <v>54</v>
      </c>
      <c r="C101" s="49">
        <v>2000</v>
      </c>
      <c r="D101" s="49">
        <v>1035.4</v>
      </c>
      <c r="E101" s="23"/>
    </row>
    <row r="102" spans="1:5" ht="12.75" customHeight="1">
      <c r="A102" s="19" t="s">
        <v>83</v>
      </c>
      <c r="B102" s="10" t="s">
        <v>24</v>
      </c>
      <c r="C102" s="49"/>
      <c r="D102" s="49"/>
      <c r="E102" s="23"/>
    </row>
    <row r="103" spans="1:5" ht="12.75" customHeight="1">
      <c r="A103" s="19" t="s">
        <v>84</v>
      </c>
      <c r="B103" s="10" t="s">
        <v>52</v>
      </c>
      <c r="C103" s="49">
        <v>0</v>
      </c>
      <c r="D103" s="49">
        <v>0</v>
      </c>
      <c r="E103" s="23"/>
    </row>
    <row r="104" spans="1:5" ht="12.75" customHeight="1">
      <c r="A104" s="19" t="s">
        <v>85</v>
      </c>
      <c r="B104" s="10" t="s">
        <v>15</v>
      </c>
      <c r="C104" s="49"/>
      <c r="D104" s="49"/>
      <c r="E104" s="23"/>
    </row>
    <row r="105" spans="1:5" ht="12.75" customHeight="1">
      <c r="A105" s="19" t="s">
        <v>86</v>
      </c>
      <c r="B105" s="10" t="s">
        <v>16</v>
      </c>
      <c r="C105" s="49">
        <v>100</v>
      </c>
      <c r="D105" s="49">
        <v>0</v>
      </c>
      <c r="E105" s="23"/>
    </row>
    <row r="106" spans="1:5" ht="12.75" customHeight="1">
      <c r="A106" s="19" t="s">
        <v>87</v>
      </c>
      <c r="B106" s="10" t="s">
        <v>144</v>
      </c>
      <c r="C106" s="49">
        <v>20000</v>
      </c>
      <c r="D106" s="49">
        <v>86.8</v>
      </c>
      <c r="E106" s="23"/>
    </row>
    <row r="107" spans="1:5" ht="12.75" customHeight="1">
      <c r="A107" s="19" t="s">
        <v>88</v>
      </c>
      <c r="B107" s="10" t="s">
        <v>17</v>
      </c>
      <c r="C107" s="49"/>
      <c r="D107" s="49"/>
      <c r="E107" s="23"/>
    </row>
    <row r="108" spans="1:5" ht="12.75" customHeight="1">
      <c r="A108" s="19" t="s">
        <v>89</v>
      </c>
      <c r="B108" s="10" t="s">
        <v>23</v>
      </c>
      <c r="C108" s="49">
        <v>200</v>
      </c>
      <c r="D108" s="49">
        <v>0</v>
      </c>
      <c r="E108" s="23"/>
    </row>
    <row r="109" spans="1:5" ht="12.75" customHeight="1">
      <c r="A109" s="19" t="s">
        <v>90</v>
      </c>
      <c r="B109" s="10" t="s">
        <v>17</v>
      </c>
      <c r="C109" s="49">
        <v>100</v>
      </c>
      <c r="D109" s="49">
        <v>0</v>
      </c>
      <c r="E109" s="23"/>
    </row>
    <row r="110" spans="1:5" ht="12.75" customHeight="1">
      <c r="A110" s="19" t="s">
        <v>91</v>
      </c>
      <c r="B110" s="10" t="s">
        <v>58</v>
      </c>
      <c r="C110" s="49">
        <f>C75*0.25%</f>
        <v>79.489</v>
      </c>
      <c r="D110" s="49">
        <v>0</v>
      </c>
      <c r="E110" s="23"/>
    </row>
    <row r="111" spans="1:7" ht="12.75" customHeight="1">
      <c r="A111" s="19"/>
      <c r="B111" s="34" t="s">
        <v>103</v>
      </c>
      <c r="C111" s="52">
        <f>SUM(C101:C110)</f>
        <v>22479.489</v>
      </c>
      <c r="D111" s="52">
        <f>SUM(D99:D110)</f>
        <v>1122.2</v>
      </c>
      <c r="E111" s="23"/>
      <c r="F111" s="2"/>
      <c r="G111" s="2"/>
    </row>
    <row r="112" spans="1:5" ht="9.75" customHeight="1">
      <c r="A112" s="19"/>
      <c r="B112" s="32"/>
      <c r="C112" s="48"/>
      <c r="D112" s="48"/>
      <c r="E112" s="23"/>
    </row>
    <row r="113" spans="1:5" ht="12.75" customHeight="1">
      <c r="A113" s="19" t="s">
        <v>92</v>
      </c>
      <c r="B113" s="10" t="s">
        <v>145</v>
      </c>
      <c r="C113" s="49"/>
      <c r="D113" s="49"/>
      <c r="E113" s="23"/>
    </row>
    <row r="114" spans="1:5" ht="12.75" customHeight="1">
      <c r="A114" s="19" t="s">
        <v>93</v>
      </c>
      <c r="B114" s="10" t="s">
        <v>26</v>
      </c>
      <c r="C114" s="49"/>
      <c r="D114" s="49"/>
      <c r="E114" s="23"/>
    </row>
    <row r="115" spans="1:5" ht="12.75" customHeight="1">
      <c r="A115" s="19" t="s">
        <v>94</v>
      </c>
      <c r="B115" s="10" t="s">
        <v>125</v>
      </c>
      <c r="C115" s="49">
        <v>5000</v>
      </c>
      <c r="D115" s="49">
        <v>898.7</v>
      </c>
      <c r="E115" s="23"/>
    </row>
    <row r="116" spans="1:5" ht="12.75" customHeight="1">
      <c r="A116" s="19" t="s">
        <v>95</v>
      </c>
      <c r="B116" s="10" t="s">
        <v>61</v>
      </c>
      <c r="C116" s="49">
        <v>2000</v>
      </c>
      <c r="D116" s="49">
        <v>0</v>
      </c>
      <c r="E116" s="23"/>
    </row>
    <row r="117" spans="1:5" ht="12.75" customHeight="1">
      <c r="A117" s="19"/>
      <c r="B117" s="34" t="s">
        <v>102</v>
      </c>
      <c r="C117" s="52">
        <f>SUM(C115:C116)</f>
        <v>7000</v>
      </c>
      <c r="D117" s="52">
        <f>SUM(D115:D116)</f>
        <v>898.7</v>
      </c>
      <c r="E117" s="23"/>
    </row>
    <row r="118" spans="1:5" ht="9.75" customHeight="1">
      <c r="A118" s="19"/>
      <c r="B118" s="15"/>
      <c r="C118" s="48"/>
      <c r="D118" s="48"/>
      <c r="E118" s="23"/>
    </row>
    <row r="119" spans="1:5" ht="12.75" customHeight="1">
      <c r="A119" s="64">
        <v>2000</v>
      </c>
      <c r="B119" s="15" t="s">
        <v>132</v>
      </c>
      <c r="C119" s="49"/>
      <c r="D119" s="49"/>
      <c r="E119" s="23"/>
    </row>
    <row r="120" spans="1:5" ht="12.75" customHeight="1">
      <c r="A120" s="64" t="s">
        <v>133</v>
      </c>
      <c r="B120" s="15" t="s">
        <v>134</v>
      </c>
      <c r="C120" s="49"/>
      <c r="D120" s="49"/>
      <c r="E120" s="23"/>
    </row>
    <row r="121" spans="1:5" ht="12.75" customHeight="1">
      <c r="A121" s="64"/>
      <c r="B121" s="15" t="s">
        <v>135</v>
      </c>
      <c r="C121" s="49"/>
      <c r="D121" s="49"/>
      <c r="E121" s="23"/>
    </row>
    <row r="122" spans="1:5" ht="12.75" customHeight="1">
      <c r="A122" s="65">
        <v>2670</v>
      </c>
      <c r="B122" s="15" t="s">
        <v>136</v>
      </c>
      <c r="C122" s="49"/>
      <c r="D122" s="49"/>
      <c r="E122" s="23"/>
    </row>
    <row r="123" spans="1:5" ht="12.75" customHeight="1">
      <c r="A123" s="65">
        <v>2675</v>
      </c>
      <c r="B123" s="15" t="s">
        <v>137</v>
      </c>
      <c r="C123" s="49">
        <v>0</v>
      </c>
      <c r="D123" s="49">
        <v>0</v>
      </c>
      <c r="E123" s="23"/>
    </row>
    <row r="124" spans="1:5" ht="12.75" customHeight="1">
      <c r="A124" s="65">
        <v>2676</v>
      </c>
      <c r="B124" s="15" t="s">
        <v>138</v>
      </c>
      <c r="C124" s="54">
        <v>0</v>
      </c>
      <c r="D124" s="54">
        <v>0</v>
      </c>
      <c r="E124" s="23"/>
    </row>
    <row r="125" spans="1:5" ht="12.75" customHeight="1">
      <c r="A125" s="19"/>
      <c r="B125" s="28" t="s">
        <v>101</v>
      </c>
      <c r="C125" s="67">
        <v>0</v>
      </c>
      <c r="D125" s="67">
        <v>0</v>
      </c>
      <c r="E125" s="23"/>
    </row>
    <row r="126" spans="1:5" ht="12.75" customHeight="1">
      <c r="A126" s="19"/>
      <c r="B126" s="33"/>
      <c r="C126" s="49"/>
      <c r="D126" s="49"/>
      <c r="E126" s="23"/>
    </row>
    <row r="127" spans="1:5" ht="12.75" customHeight="1">
      <c r="A127" s="19">
        <v>3190</v>
      </c>
      <c r="B127" s="30" t="s">
        <v>36</v>
      </c>
      <c r="C127" s="49"/>
      <c r="D127" s="49"/>
      <c r="E127" s="23"/>
    </row>
    <row r="128" spans="1:5" ht="12.75" customHeight="1">
      <c r="A128" s="19">
        <v>3192</v>
      </c>
      <c r="B128" s="30" t="s">
        <v>57</v>
      </c>
      <c r="C128" s="49">
        <v>840</v>
      </c>
      <c r="D128" s="49">
        <v>60</v>
      </c>
      <c r="E128" s="23"/>
    </row>
    <row r="129" spans="1:5" ht="12.75" customHeight="1">
      <c r="A129" s="19"/>
      <c r="B129" s="28" t="s">
        <v>100</v>
      </c>
      <c r="C129" s="57">
        <f>SUM(C128)</f>
        <v>840</v>
      </c>
      <c r="D129" s="57">
        <v>60</v>
      </c>
      <c r="E129" s="23"/>
    </row>
    <row r="130" spans="1:5" ht="12.75" customHeight="1">
      <c r="A130" s="19"/>
      <c r="B130" s="31"/>
      <c r="C130" s="48"/>
      <c r="D130" s="48"/>
      <c r="E130" s="23"/>
    </row>
    <row r="131" spans="1:5" ht="12.75" customHeight="1">
      <c r="A131" s="19">
        <v>3300</v>
      </c>
      <c r="B131" s="30" t="s">
        <v>25</v>
      </c>
      <c r="C131" s="49"/>
      <c r="D131" s="49"/>
      <c r="E131" s="23"/>
    </row>
    <row r="132" spans="1:5" ht="12.75" customHeight="1">
      <c r="A132" s="19">
        <v>3391</v>
      </c>
      <c r="B132" s="30" t="s">
        <v>126</v>
      </c>
      <c r="C132" s="49">
        <v>0</v>
      </c>
      <c r="D132" s="49">
        <v>0</v>
      </c>
      <c r="E132" s="23"/>
    </row>
    <row r="133" spans="1:5" ht="12.75" customHeight="1">
      <c r="A133" s="19">
        <v>3393</v>
      </c>
      <c r="B133" s="30" t="s">
        <v>96</v>
      </c>
      <c r="C133" s="49">
        <v>0</v>
      </c>
      <c r="D133" s="49">
        <v>0</v>
      </c>
      <c r="E133" s="23"/>
    </row>
    <row r="134" spans="1:5" ht="12.75" customHeight="1">
      <c r="A134" s="37" t="s">
        <v>119</v>
      </c>
      <c r="B134" s="38" t="s">
        <v>127</v>
      </c>
      <c r="C134" s="49">
        <f>C75*5/1000</f>
        <v>158.978</v>
      </c>
      <c r="D134" s="49">
        <v>0</v>
      </c>
      <c r="E134" s="23"/>
    </row>
    <row r="135" spans="1:7" ht="12.75" customHeight="1">
      <c r="A135" s="19"/>
      <c r="B135" s="28" t="s">
        <v>97</v>
      </c>
      <c r="C135" s="52">
        <f>SUM(C132:C134)</f>
        <v>158.978</v>
      </c>
      <c r="D135" s="52">
        <v>0</v>
      </c>
      <c r="E135" s="23"/>
      <c r="G135" s="2"/>
    </row>
    <row r="136" spans="1:7" ht="12.75" customHeight="1">
      <c r="A136" s="19"/>
      <c r="B136" s="68" t="s">
        <v>98</v>
      </c>
      <c r="C136" s="54">
        <v>33278.47</v>
      </c>
      <c r="D136" s="54">
        <f>SUM(D135+D129+D125+D117+D111+D97+D88)</f>
        <v>2235.9</v>
      </c>
      <c r="E136" s="23"/>
      <c r="G136" s="2"/>
    </row>
    <row r="137" spans="1:5" ht="12.75" customHeight="1">
      <c r="A137" s="20"/>
      <c r="B137" s="35" t="s">
        <v>99</v>
      </c>
      <c r="C137" s="52">
        <f>SUM(C135+C129+C125+C117+C111+C97+C88)</f>
        <v>33278.467000000004</v>
      </c>
      <c r="D137" s="52">
        <f>SUM(D136)</f>
        <v>2235.9</v>
      </c>
      <c r="E137" s="23"/>
    </row>
    <row r="138" spans="1:5" ht="12.75" customHeight="1">
      <c r="A138" s="21"/>
      <c r="B138" s="11"/>
      <c r="C138" s="58"/>
      <c r="D138" s="58"/>
      <c r="E138" s="23"/>
    </row>
    <row r="139" spans="1:5" ht="12.75" customHeight="1">
      <c r="A139" s="22"/>
      <c r="B139" s="12"/>
      <c r="E139" s="23"/>
    </row>
    <row r="140" spans="1:5" ht="12.75" customHeight="1">
      <c r="A140" s="22"/>
      <c r="B140" s="39" t="s">
        <v>18</v>
      </c>
      <c r="C140" s="59">
        <v>2018</v>
      </c>
      <c r="D140" s="59">
        <v>2018</v>
      </c>
      <c r="E140" s="23"/>
    </row>
    <row r="141" spans="1:5" ht="12.75" customHeight="1">
      <c r="A141" s="22"/>
      <c r="B141" s="40" t="s">
        <v>10</v>
      </c>
      <c r="C141" s="60">
        <f>SUM(C76)</f>
        <v>25785.39</v>
      </c>
      <c r="D141" s="60">
        <f>SUM(D76)</f>
        <v>26346.34</v>
      </c>
      <c r="E141" s="23"/>
    </row>
    <row r="142" spans="1:7" ht="12.75" customHeight="1">
      <c r="A142" s="22"/>
      <c r="B142" s="40" t="s">
        <v>19</v>
      </c>
      <c r="C142" s="61">
        <f>SUM(C75)</f>
        <v>31795.6</v>
      </c>
      <c r="D142" s="61">
        <f>SUM(D75)</f>
        <v>3767.19</v>
      </c>
      <c r="E142" s="23"/>
      <c r="G142" s="2"/>
    </row>
    <row r="143" spans="1:7" ht="12.75" customHeight="1">
      <c r="A143" s="22"/>
      <c r="B143" s="40" t="s">
        <v>20</v>
      </c>
      <c r="C143" s="60">
        <f>SUM(C77)</f>
        <v>57580.99</v>
      </c>
      <c r="D143" s="60">
        <f>SUM(D141:D142)</f>
        <v>30113.53</v>
      </c>
      <c r="E143" s="23"/>
      <c r="G143" s="2"/>
    </row>
    <row r="144" spans="1:5" ht="12.75" customHeight="1">
      <c r="A144" s="22"/>
      <c r="B144" s="40" t="s">
        <v>21</v>
      </c>
      <c r="C144" s="61">
        <f>SUM(C137)</f>
        <v>33278.467000000004</v>
      </c>
      <c r="D144" s="61">
        <f>SUM(D137)</f>
        <v>2235.9</v>
      </c>
      <c r="E144" s="23"/>
    </row>
    <row r="145" spans="1:5" ht="12.75" customHeight="1">
      <c r="A145" s="22"/>
      <c r="B145" s="41" t="s">
        <v>22</v>
      </c>
      <c r="C145" s="62">
        <f>C143-C137</f>
        <v>24302.522999999994</v>
      </c>
      <c r="D145" s="62">
        <f>D143-D144</f>
        <v>27877.629999999997</v>
      </c>
      <c r="E145" s="23"/>
    </row>
    <row r="146" spans="1:5" ht="12.75" customHeight="1">
      <c r="A146" s="22"/>
      <c r="B146" s="13"/>
      <c r="E146" s="23"/>
    </row>
    <row r="147" spans="1:5" ht="12.75" customHeight="1">
      <c r="A147" s="22"/>
      <c r="B147" s="16" t="s">
        <v>118</v>
      </c>
      <c r="C147" s="16" t="s">
        <v>118</v>
      </c>
      <c r="D147" s="16" t="s">
        <v>118</v>
      </c>
      <c r="E147" s="23"/>
    </row>
    <row r="148" spans="2:5" ht="12.75" customHeight="1">
      <c r="B148" s="16" t="s">
        <v>70</v>
      </c>
      <c r="C148" s="5" t="s">
        <v>38</v>
      </c>
      <c r="D148" s="5" t="s">
        <v>59</v>
      </c>
      <c r="E148" s="23"/>
    </row>
    <row r="149" spans="2:5" ht="12.75" customHeight="1">
      <c r="B149" s="16" t="s">
        <v>131</v>
      </c>
      <c r="C149" s="5" t="s">
        <v>39</v>
      </c>
      <c r="D149" s="5" t="s">
        <v>37</v>
      </c>
      <c r="E149" s="23"/>
    </row>
    <row r="150" spans="2:5" ht="12.75" customHeight="1">
      <c r="B150" s="16"/>
      <c r="E150" s="23"/>
    </row>
    <row r="151" spans="2:5" ht="12.75" customHeight="1">
      <c r="B151" s="16"/>
      <c r="E151" s="23"/>
    </row>
    <row r="152" spans="2:5" ht="12.75" customHeight="1">
      <c r="B152" s="16" t="s">
        <v>55</v>
      </c>
      <c r="C152" s="5" t="s">
        <v>40</v>
      </c>
      <c r="D152" s="5" t="s">
        <v>40</v>
      </c>
      <c r="E152" s="23"/>
    </row>
    <row r="153" ht="12.75" customHeight="1"/>
    <row r="154" ht="12.75" customHeight="1"/>
    <row r="179" ht="12.75">
      <c r="B179" s="12"/>
    </row>
    <row r="188" ht="12.75">
      <c r="A188" s="9"/>
    </row>
    <row r="189" ht="12.75">
      <c r="A189" s="9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 xml:space="preserve">&amp;RΑΠΟΛΟΓΙΣΜΟΣ  2018  Π ΣΑΒΡΑΝΗ 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2019-02-07T07:13:34Z</cp:lastPrinted>
  <dcterms:created xsi:type="dcterms:W3CDTF">2001-01-04T08:53:27Z</dcterms:created>
  <dcterms:modified xsi:type="dcterms:W3CDTF">2019-02-07T07:13:34Z</dcterms:modified>
  <cp:category/>
  <cp:version/>
  <cp:contentType/>
  <cp:contentStatus/>
</cp:coreProperties>
</file>